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371" windowWidth="15195" windowHeight="9210" activeTab="0"/>
  </bookViews>
  <sheets>
    <sheet name="Totals" sheetId="1" r:id="rId1"/>
    <sheet name="January" sheetId="2" r:id="rId2"/>
    <sheet name="March" sheetId="3" r:id="rId3"/>
    <sheet name="April" sheetId="4" r:id="rId4"/>
    <sheet name="May" sheetId="5" r:id="rId5"/>
    <sheet name="June" sheetId="6" r:id="rId6"/>
    <sheet name="September" sheetId="7" r:id="rId7"/>
    <sheet name="October" sheetId="8" r:id="rId8"/>
    <sheet name="November" sheetId="9" r:id="rId9"/>
    <sheet name="December" sheetId="10" r:id="rId10"/>
  </sheets>
  <definedNames/>
  <calcPr fullCalcOnLoad="1"/>
</workbook>
</file>

<file path=xl/sharedStrings.xml><?xml version="1.0" encoding="utf-8"?>
<sst xmlns="http://schemas.openxmlformats.org/spreadsheetml/2006/main" count="826" uniqueCount="113">
  <si>
    <t>REVENUE</t>
  </si>
  <si>
    <t>6801-199-20</t>
  </si>
  <si>
    <t>Activity Fees</t>
  </si>
  <si>
    <t>6806-199-20</t>
  </si>
  <si>
    <t>Concession</t>
  </si>
  <si>
    <t>Total Revenue</t>
  </si>
  <si>
    <t>EXPENSE</t>
  </si>
  <si>
    <t>8010-199-20</t>
  </si>
  <si>
    <t>Other Professional Fees</t>
  </si>
  <si>
    <t>8101-199-20</t>
  </si>
  <si>
    <t>Medical/Health/Safety</t>
  </si>
  <si>
    <t>8103-199-20</t>
  </si>
  <si>
    <t>Program Supplies</t>
  </si>
  <si>
    <t>8104-199-20</t>
  </si>
  <si>
    <t>Food &amp; Commissary</t>
  </si>
  <si>
    <t>8105-199-20</t>
  </si>
  <si>
    <t>Sanitation &amp; Janitorial</t>
  </si>
  <si>
    <t>8106-199-20</t>
  </si>
  <si>
    <t>Office Supplies</t>
  </si>
  <si>
    <t>8201-199-20</t>
  </si>
  <si>
    <t>Telephone</t>
  </si>
  <si>
    <t>8301-199-20</t>
  </si>
  <si>
    <t>Postage/Shipping</t>
  </si>
  <si>
    <t>8302-326-20</t>
  </si>
  <si>
    <t>Freight</t>
  </si>
  <si>
    <t>8402-199-20</t>
  </si>
  <si>
    <t>Site of Facility Rental</t>
  </si>
  <si>
    <r>
      <t>8405-199-</t>
    </r>
    <r>
      <rPr>
        <sz val="11"/>
        <color indexed="8"/>
        <rFont val="Arial"/>
        <family val="2"/>
      </rPr>
      <t>20</t>
    </r>
  </si>
  <si>
    <t>Electricity</t>
  </si>
  <si>
    <t>8406-199-20</t>
  </si>
  <si>
    <t>Gas (Propane)</t>
  </si>
  <si>
    <t>8408-199-20</t>
  </si>
  <si>
    <t>Water/Sewer</t>
  </si>
  <si>
    <t>8413-199-20</t>
  </si>
  <si>
    <t>Building and Maintenance</t>
  </si>
  <si>
    <t>8501-199-20</t>
  </si>
  <si>
    <t>Equipment Rental</t>
  </si>
  <si>
    <t>8507-199-20</t>
  </si>
  <si>
    <t>Equipment Service Contracts</t>
  </si>
  <si>
    <t>8521-199-20</t>
  </si>
  <si>
    <t>New Equipment Purchase Non Deprec.</t>
  </si>
  <si>
    <t>8601-199-20</t>
  </si>
  <si>
    <t>Printing - In-House</t>
  </si>
  <si>
    <t>8609-199-20</t>
  </si>
  <si>
    <t>Outside Printing</t>
  </si>
  <si>
    <t>8702-199-20</t>
  </si>
  <si>
    <t>Gas &amp; Oil</t>
  </si>
  <si>
    <t>8703-199-20</t>
  </si>
  <si>
    <t>Repairs-Vehicles</t>
  </si>
  <si>
    <t>8711-199-20</t>
  </si>
  <si>
    <t>Transportation Fares</t>
  </si>
  <si>
    <t>8832-199-20</t>
  </si>
  <si>
    <t>Conference Expenses</t>
  </si>
  <si>
    <t>9151-199-20</t>
  </si>
  <si>
    <t>Recognition Awards - Staff</t>
  </si>
  <si>
    <t>9152-199-20</t>
  </si>
  <si>
    <t>Recognition Awards - Volunteers</t>
  </si>
  <si>
    <t>9153-199-20</t>
  </si>
  <si>
    <t>Recognition Award -Youth</t>
  </si>
  <si>
    <t>9322-199-20</t>
  </si>
  <si>
    <t>Accident Insurance</t>
  </si>
  <si>
    <t>9412-199-20</t>
  </si>
  <si>
    <t>Licenses &amp; Permits</t>
  </si>
  <si>
    <t>9431-199-20</t>
  </si>
  <si>
    <t>Other/Admin. Overhead (15%)</t>
  </si>
  <si>
    <t>Total Expenses</t>
  </si>
  <si>
    <t xml:space="preserve">EXCESS REVENUE OVER EXPENSES </t>
  </si>
  <si>
    <t>Recognition Dinner</t>
  </si>
  <si>
    <t>CM</t>
  </si>
  <si>
    <t>GD</t>
  </si>
  <si>
    <t>Commissioner Training</t>
  </si>
  <si>
    <t>AH</t>
  </si>
  <si>
    <t>LH</t>
  </si>
  <si>
    <t>Boy Scout Camporee</t>
  </si>
  <si>
    <t>Pinewood Derby</t>
  </si>
  <si>
    <t>TV</t>
  </si>
  <si>
    <t>TH</t>
  </si>
  <si>
    <t>WM</t>
  </si>
  <si>
    <t>TJ</t>
  </si>
  <si>
    <t>FOS Breakfast</t>
  </si>
  <si>
    <t>Fishing Derby</t>
  </si>
  <si>
    <t>Cub Scout Event</t>
  </si>
  <si>
    <t>Spring Event</t>
  </si>
  <si>
    <t>PF</t>
  </si>
  <si>
    <t>Day Camp</t>
  </si>
  <si>
    <t>PI</t>
  </si>
  <si>
    <t>Day Camp RR 1</t>
  </si>
  <si>
    <t>Day Camp GT</t>
  </si>
  <si>
    <t>Venture Training</t>
  </si>
  <si>
    <t>Merit Badge wrkshp</t>
  </si>
  <si>
    <t>Webelos woods</t>
  </si>
  <si>
    <t>Cub Scout Fall Activity</t>
  </si>
  <si>
    <t>Cub Fall Activity</t>
  </si>
  <si>
    <t>Boy Scout Ldr Trng</t>
  </si>
  <si>
    <t>Cub Ldr Trng</t>
  </si>
  <si>
    <t>Venture Explorer Training</t>
  </si>
  <si>
    <t>Advancement Events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</si>
  <si>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</si>
  <si>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</si>
  <si>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</si>
  <si>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</si>
  <si>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</si>
  <si>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</si>
  <si>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</si>
  <si>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</si>
  <si>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</si>
  <si>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 xml:space="preserve">Oct </t>
  </si>
  <si>
    <t>Nov</t>
  </si>
  <si>
    <t>Dec</t>
  </si>
  <si>
    <t>Totals</t>
  </si>
  <si>
    <t>Revenue</t>
  </si>
  <si>
    <t>Expenses</t>
  </si>
  <si>
    <r>
      <t>8405-199-</t>
    </r>
    <r>
      <rPr>
        <sz val="8"/>
        <color indexed="8"/>
        <rFont val="Arial"/>
        <family val="2"/>
      </rPr>
      <t>20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</si>
</sst>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Arial"/>
      <family val="0"/>
    </font>
    <font>
      <b/>
      <u val="single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u val="single"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14" fontId="2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3" fontId="2" fillId="0" borderId="0" xfId="17" applyNumberFormat="1" applyFont="1" applyAlignment="1">
      <alignment/>
    </xf>
    <xf numFmtId="3" fontId="3" fillId="0" borderId="0" xfId="17" applyNumberFormat="1" applyFont="1" applyAlignment="1">
      <alignment/>
    </xf>
    <xf numFmtId="3" fontId="5" fillId="0" borderId="0" xfId="17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7" fontId="2" fillId="0" borderId="0" xfId="17" applyNumberFormat="1" applyFont="1" applyBorder="1" applyAlignment="1">
      <alignment horizontal="center"/>
    </xf>
    <xf numFmtId="0" fontId="0" fillId="0" borderId="0" xfId="0" applyAlignment="1">
      <alignment horizontal="center"/>
    </xf>
    <xf numFmtId="37" fontId="2" fillId="0" borderId="0" xfId="0" applyNumberFormat="1" applyFont="1" applyBorder="1" applyAlignment="1">
      <alignment horizontal="center"/>
    </xf>
    <xf numFmtId="37" fontId="3" fillId="0" borderId="0" xfId="17" applyNumberFormat="1" applyFont="1" applyBorder="1" applyAlignment="1">
      <alignment horizontal="center"/>
    </xf>
    <xf numFmtId="37" fontId="5" fillId="0" borderId="0" xfId="17" applyNumberFormat="1" applyFont="1" applyBorder="1" applyAlignment="1">
      <alignment horizontal="center"/>
    </xf>
    <xf numFmtId="37" fontId="3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37" fontId="2" fillId="0" borderId="0" xfId="17" applyNumberFormat="1" applyFont="1" applyAlignment="1">
      <alignment horizontal="center"/>
    </xf>
    <xf numFmtId="37" fontId="3" fillId="0" borderId="0" xfId="17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37" fontId="5" fillId="0" borderId="0" xfId="17" applyNumberFormat="1" applyFont="1" applyAlignment="1">
      <alignment horizontal="center"/>
    </xf>
    <xf numFmtId="3" fontId="0" fillId="0" borderId="0" xfId="0" applyNumberFormat="1" applyAlignment="1">
      <alignment/>
    </xf>
    <xf numFmtId="0" fontId="6" fillId="0" borderId="0" xfId="0" applyFont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3" fontId="3" fillId="0" borderId="0" xfId="17" applyNumberFormat="1" applyFont="1" applyAlignment="1">
      <alignment horizontal="center" vertical="center" wrapText="1"/>
    </xf>
    <xf numFmtId="1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1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0" fontId="9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/>
    </xf>
    <xf numFmtId="3" fontId="10" fillId="0" borderId="0" xfId="17" applyNumberFormat="1" applyFont="1" applyAlignment="1">
      <alignment/>
    </xf>
    <xf numFmtId="3" fontId="10" fillId="0" borderId="0" xfId="0" applyNumberFormat="1" applyFont="1" applyAlignment="1">
      <alignment/>
    </xf>
    <xf numFmtId="0" fontId="12" fillId="0" borderId="0" xfId="0" applyFont="1" applyAlignment="1">
      <alignment/>
    </xf>
    <xf numFmtId="14" fontId="10" fillId="0" borderId="0" xfId="0" applyNumberFormat="1" applyFont="1" applyAlignment="1">
      <alignment horizontal="right"/>
    </xf>
    <xf numFmtId="3" fontId="10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14" fillId="0" borderId="0" xfId="0" applyFont="1" applyAlignment="1">
      <alignment/>
    </xf>
    <xf numFmtId="3" fontId="14" fillId="0" borderId="0" xfId="17" applyNumberFormat="1" applyFont="1" applyAlignment="1">
      <alignment/>
    </xf>
    <xf numFmtId="0" fontId="6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14.57421875" style="0" customWidth="1"/>
    <col min="2" max="2" width="38.57421875" style="0" bestFit="1" customWidth="1"/>
  </cols>
  <sheetData>
    <row r="3" spans="3:15" s="30" customFormat="1" ht="12.75">
      <c r="C3" s="30" t="s">
        <v>97</v>
      </c>
      <c r="D3" s="30" t="s">
        <v>98</v>
      </c>
      <c r="E3" s="30" t="s">
        <v>99</v>
      </c>
      <c r="F3" s="30" t="s">
        <v>100</v>
      </c>
      <c r="G3" s="30" t="s">
        <v>101</v>
      </c>
      <c r="H3" s="30" t="s">
        <v>102</v>
      </c>
      <c r="I3" s="30" t="s">
        <v>103</v>
      </c>
      <c r="J3" s="30" t="s">
        <v>104</v>
      </c>
      <c r="K3" s="30" t="s">
        <v>105</v>
      </c>
      <c r="L3" s="30" t="s">
        <v>106</v>
      </c>
      <c r="M3" s="30" t="s">
        <v>107</v>
      </c>
      <c r="N3" s="30" t="s">
        <v>108</v>
      </c>
      <c r="O3" s="30" t="s">
        <v>109</v>
      </c>
    </row>
    <row r="4" spans="1:5" s="34" customFormat="1" ht="34.5" customHeight="1">
      <c r="A4" s="31" t="s">
        <v>0</v>
      </c>
      <c r="B4" s="32" t="s">
        <v>110</v>
      </c>
      <c r="C4" s="33"/>
      <c r="E4" s="35"/>
    </row>
    <row r="5" spans="1:15" ht="14.25">
      <c r="A5" s="3" t="s">
        <v>1</v>
      </c>
      <c r="B5" s="2" t="s">
        <v>2</v>
      </c>
      <c r="C5" s="24">
        <f>January!H5</f>
        <v>9480</v>
      </c>
      <c r="D5">
        <v>0</v>
      </c>
      <c r="E5" s="24">
        <f>March!N5</f>
        <v>11142</v>
      </c>
      <c r="F5" s="24">
        <f>April!G5</f>
        <v>8080</v>
      </c>
      <c r="G5" s="24">
        <f>May!C5</f>
        <v>400</v>
      </c>
      <c r="H5" s="24">
        <f>June!M5</f>
        <v>83200</v>
      </c>
      <c r="I5">
        <v>0</v>
      </c>
      <c r="J5" s="24">
        <v>0</v>
      </c>
      <c r="K5" s="24">
        <f>September!E5</f>
        <v>2570</v>
      </c>
      <c r="L5" s="24">
        <f>October!O5</f>
        <v>19450</v>
      </c>
      <c r="M5" s="24">
        <f>November!L5</f>
        <v>3655</v>
      </c>
      <c r="N5" s="24">
        <f>December!P5</f>
        <v>14145</v>
      </c>
      <c r="O5" s="24">
        <f>SUM(C5:N5)</f>
        <v>152122</v>
      </c>
    </row>
    <row r="6" spans="1:15" ht="14.25">
      <c r="A6" s="3" t="s">
        <v>3</v>
      </c>
      <c r="B6" s="2" t="s">
        <v>4</v>
      </c>
      <c r="C6" s="24">
        <f>January!H6</f>
        <v>0</v>
      </c>
      <c r="D6">
        <v>0</v>
      </c>
      <c r="E6" s="24">
        <f>March!N6</f>
        <v>0</v>
      </c>
      <c r="F6" s="24">
        <f>April!G6</f>
        <v>250</v>
      </c>
      <c r="G6" s="24">
        <f>May!C6</f>
        <v>0</v>
      </c>
      <c r="H6" s="24">
        <f>June!M6</f>
        <v>500</v>
      </c>
      <c r="I6">
        <v>0</v>
      </c>
      <c r="J6">
        <v>0</v>
      </c>
      <c r="K6" s="24">
        <f>September!E6</f>
        <v>0</v>
      </c>
      <c r="L6" s="24">
        <f>October!O6</f>
        <v>0</v>
      </c>
      <c r="M6" s="24">
        <f>November!L6</f>
        <v>100</v>
      </c>
      <c r="N6" s="24">
        <f>December!P6</f>
        <v>0</v>
      </c>
      <c r="O6" s="24">
        <f>SUM(C6:N6)</f>
        <v>850</v>
      </c>
    </row>
    <row r="7" spans="1:15" ht="15">
      <c r="A7" s="4"/>
      <c r="B7" s="4" t="s">
        <v>5</v>
      </c>
      <c r="C7" s="24">
        <f>January!H7</f>
        <v>9480</v>
      </c>
      <c r="D7">
        <v>0</v>
      </c>
      <c r="E7" s="24">
        <f>March!N7</f>
        <v>11142</v>
      </c>
      <c r="F7" s="24">
        <f>April!G7</f>
        <v>8330</v>
      </c>
      <c r="G7" s="24">
        <f>May!C7</f>
        <v>400</v>
      </c>
      <c r="H7" s="24">
        <f>June!M7</f>
        <v>83700</v>
      </c>
      <c r="I7">
        <v>0</v>
      </c>
      <c r="J7">
        <v>0</v>
      </c>
      <c r="K7" s="24">
        <f>September!E7</f>
        <v>2570</v>
      </c>
      <c r="L7" s="24">
        <v>19450</v>
      </c>
      <c r="M7" s="24">
        <f>November!L7</f>
        <v>3755</v>
      </c>
      <c r="N7" s="24">
        <f>December!P7</f>
        <v>14145</v>
      </c>
      <c r="O7" s="24">
        <f>SUM(C7:N7)</f>
        <v>152972</v>
      </c>
    </row>
    <row r="8" spans="1:14" s="34" customFormat="1" ht="34.5" customHeight="1">
      <c r="A8" s="31" t="s">
        <v>6</v>
      </c>
      <c r="B8" s="36" t="s">
        <v>111</v>
      </c>
      <c r="C8" s="35"/>
      <c r="E8" s="35"/>
      <c r="F8" s="35"/>
      <c r="G8" s="35"/>
      <c r="H8" s="35"/>
      <c r="K8" s="35"/>
      <c r="L8" s="35"/>
      <c r="M8" s="35"/>
      <c r="N8" s="35"/>
    </row>
    <row r="9" spans="1:15" ht="14.25">
      <c r="A9" s="5" t="s">
        <v>7</v>
      </c>
      <c r="B9" s="2" t="s">
        <v>8</v>
      </c>
      <c r="C9" s="24">
        <f>January!H9</f>
        <v>0</v>
      </c>
      <c r="D9">
        <v>0</v>
      </c>
      <c r="E9" s="24">
        <f>March!N9</f>
        <v>0</v>
      </c>
      <c r="F9" s="24">
        <f>April!G9</f>
        <v>0</v>
      </c>
      <c r="G9" s="24">
        <f>May!C9</f>
        <v>0</v>
      </c>
      <c r="H9" s="24">
        <f>June!M9</f>
        <v>0</v>
      </c>
      <c r="I9">
        <v>0</v>
      </c>
      <c r="J9">
        <v>0</v>
      </c>
      <c r="K9" s="24">
        <f>September!E9</f>
        <v>0</v>
      </c>
      <c r="L9" s="24">
        <f>October!O9</f>
        <v>0</v>
      </c>
      <c r="M9" s="24">
        <f>November!L9</f>
        <v>0</v>
      </c>
      <c r="N9" s="24">
        <f>December!P9</f>
        <v>0</v>
      </c>
      <c r="O9">
        <v>0</v>
      </c>
    </row>
    <row r="10" spans="1:15" ht="14.25">
      <c r="A10" s="3" t="s">
        <v>9</v>
      </c>
      <c r="B10" s="2" t="s">
        <v>10</v>
      </c>
      <c r="C10" s="24">
        <f>January!H10</f>
        <v>0</v>
      </c>
      <c r="D10">
        <v>0</v>
      </c>
      <c r="E10" s="24">
        <f>March!N10</f>
        <v>50</v>
      </c>
      <c r="F10" s="24">
        <f>April!G10</f>
        <v>120</v>
      </c>
      <c r="G10" s="24">
        <f>May!C10</f>
        <v>0</v>
      </c>
      <c r="H10" s="24">
        <f>June!M10</f>
        <v>825</v>
      </c>
      <c r="I10">
        <v>0</v>
      </c>
      <c r="J10">
        <v>0</v>
      </c>
      <c r="K10" s="24">
        <f>September!E10</f>
        <v>50</v>
      </c>
      <c r="L10" s="24">
        <f>October!O10</f>
        <v>140</v>
      </c>
      <c r="M10" s="24">
        <f>November!L10</f>
        <v>25</v>
      </c>
      <c r="N10" s="24">
        <f>December!P10</f>
        <v>100</v>
      </c>
      <c r="O10" s="24">
        <f>SUM(C10:N10)</f>
        <v>1310</v>
      </c>
    </row>
    <row r="11" spans="1:15" ht="14.25">
      <c r="A11" s="3" t="s">
        <v>11</v>
      </c>
      <c r="B11" s="2" t="s">
        <v>12</v>
      </c>
      <c r="C11" s="24">
        <f>January!H11</f>
        <v>2870</v>
      </c>
      <c r="D11">
        <v>0</v>
      </c>
      <c r="E11" s="24">
        <f>March!N11</f>
        <v>2445</v>
      </c>
      <c r="F11" s="24">
        <f>April!G11</f>
        <v>725</v>
      </c>
      <c r="G11" s="24">
        <f>May!C11</f>
        <v>55</v>
      </c>
      <c r="H11" s="24">
        <f>June!M11</f>
        <v>22065</v>
      </c>
      <c r="I11">
        <v>0</v>
      </c>
      <c r="J11">
        <v>0</v>
      </c>
      <c r="K11" s="24">
        <f>September!E11</f>
        <v>270</v>
      </c>
      <c r="L11" s="24">
        <f>October!O11</f>
        <v>1590</v>
      </c>
      <c r="M11" s="24">
        <f>November!L11</f>
        <v>320</v>
      </c>
      <c r="N11" s="24">
        <f>December!P11</f>
        <v>2108</v>
      </c>
      <c r="O11" s="24">
        <f aca="true" t="shared" si="0" ref="O11:O37">SUM(C11:N11)</f>
        <v>32448</v>
      </c>
    </row>
    <row r="12" spans="1:15" ht="14.25">
      <c r="A12" s="3" t="s">
        <v>13</v>
      </c>
      <c r="B12" s="2" t="s">
        <v>14</v>
      </c>
      <c r="C12" s="24">
        <f>January!H12</f>
        <v>1150</v>
      </c>
      <c r="D12">
        <v>0</v>
      </c>
      <c r="E12" s="24">
        <f>March!N12</f>
        <v>3780</v>
      </c>
      <c r="F12" s="24">
        <f>April!G12</f>
        <v>1100</v>
      </c>
      <c r="G12" s="24">
        <f>May!C12</f>
        <v>175</v>
      </c>
      <c r="H12" s="24">
        <f>June!M12</f>
        <v>3190</v>
      </c>
      <c r="I12">
        <v>0</v>
      </c>
      <c r="J12">
        <v>0</v>
      </c>
      <c r="K12" s="24">
        <f>September!E12</f>
        <v>475</v>
      </c>
      <c r="L12" s="24">
        <f>October!O12</f>
        <v>3843</v>
      </c>
      <c r="M12" s="24">
        <f>November!L12</f>
        <v>230</v>
      </c>
      <c r="N12" s="24">
        <f>December!P12</f>
        <v>4030</v>
      </c>
      <c r="O12" s="24">
        <f t="shared" si="0"/>
        <v>17973</v>
      </c>
    </row>
    <row r="13" spans="1:15" ht="14.25">
      <c r="A13" s="3" t="s">
        <v>15</v>
      </c>
      <c r="B13" s="2" t="s">
        <v>16</v>
      </c>
      <c r="C13" s="24">
        <f>January!H13</f>
        <v>600</v>
      </c>
      <c r="D13">
        <v>0</v>
      </c>
      <c r="E13" s="24">
        <f>March!N13</f>
        <v>1350</v>
      </c>
      <c r="F13" s="24">
        <f>April!G13</f>
        <v>1550</v>
      </c>
      <c r="G13" s="24">
        <f>May!C13</f>
        <v>75</v>
      </c>
      <c r="H13" s="24">
        <f>June!M13</f>
        <v>1925</v>
      </c>
      <c r="I13">
        <v>0</v>
      </c>
      <c r="J13">
        <v>0</v>
      </c>
      <c r="K13" s="24">
        <f>September!E13</f>
        <v>100</v>
      </c>
      <c r="L13" s="24">
        <f>October!O13</f>
        <v>2695</v>
      </c>
      <c r="M13" s="24">
        <f>November!L13</f>
        <v>675</v>
      </c>
      <c r="N13" s="24">
        <f>December!P13</f>
        <v>343</v>
      </c>
      <c r="O13" s="24">
        <f t="shared" si="0"/>
        <v>9313</v>
      </c>
    </row>
    <row r="14" spans="1:15" ht="14.25">
      <c r="A14" s="3" t="s">
        <v>17</v>
      </c>
      <c r="B14" s="2" t="s">
        <v>18</v>
      </c>
      <c r="C14" s="24">
        <f>January!H14</f>
        <v>70</v>
      </c>
      <c r="D14">
        <v>0</v>
      </c>
      <c r="E14" s="24">
        <f>March!N14</f>
        <v>30</v>
      </c>
      <c r="F14" s="24">
        <f>April!G14</f>
        <v>200</v>
      </c>
      <c r="G14" s="24">
        <f>May!C14</f>
        <v>0</v>
      </c>
      <c r="H14" s="24">
        <f>June!M14</f>
        <v>715</v>
      </c>
      <c r="I14">
        <v>0</v>
      </c>
      <c r="J14">
        <v>0</v>
      </c>
      <c r="K14" s="24">
        <f>September!E14</f>
        <v>100</v>
      </c>
      <c r="L14" s="24">
        <f>October!O14</f>
        <v>160</v>
      </c>
      <c r="M14" s="24">
        <f>November!L14</f>
        <v>53</v>
      </c>
      <c r="N14" s="24">
        <f>December!P14</f>
        <v>630</v>
      </c>
      <c r="O14" s="24">
        <f t="shared" si="0"/>
        <v>1958</v>
      </c>
    </row>
    <row r="15" spans="1:15" ht="14.25">
      <c r="A15" s="3" t="s">
        <v>19</v>
      </c>
      <c r="B15" s="2" t="s">
        <v>20</v>
      </c>
      <c r="C15" s="24">
        <f>January!H15</f>
        <v>0</v>
      </c>
      <c r="D15">
        <v>0</v>
      </c>
      <c r="E15" s="24">
        <f>March!N15</f>
        <v>0</v>
      </c>
      <c r="F15" s="24">
        <f>April!G15</f>
        <v>0</v>
      </c>
      <c r="G15" s="24">
        <f>May!C15</f>
        <v>0</v>
      </c>
      <c r="H15" s="24">
        <f>June!M15</f>
        <v>0</v>
      </c>
      <c r="I15">
        <v>0</v>
      </c>
      <c r="J15">
        <v>0</v>
      </c>
      <c r="K15" s="24">
        <f>September!E15</f>
        <v>0</v>
      </c>
      <c r="L15" s="24">
        <f>October!O15</f>
        <v>0</v>
      </c>
      <c r="M15" s="24">
        <f>November!L15</f>
        <v>0</v>
      </c>
      <c r="N15" s="24">
        <f>December!P15</f>
        <v>0</v>
      </c>
      <c r="O15" s="24">
        <f t="shared" si="0"/>
        <v>0</v>
      </c>
    </row>
    <row r="16" spans="1:15" ht="14.25">
      <c r="A16" s="3" t="s">
        <v>21</v>
      </c>
      <c r="B16" s="2" t="s">
        <v>22</v>
      </c>
      <c r="C16" s="24">
        <f>January!H16</f>
        <v>105</v>
      </c>
      <c r="D16">
        <v>0</v>
      </c>
      <c r="E16" s="24">
        <f>March!N16</f>
        <v>285</v>
      </c>
      <c r="F16" s="24">
        <f>April!G16</f>
        <v>35</v>
      </c>
      <c r="G16" s="24">
        <f>May!C16</f>
        <v>0</v>
      </c>
      <c r="H16" s="24">
        <f>June!M16</f>
        <v>1230</v>
      </c>
      <c r="I16">
        <v>0</v>
      </c>
      <c r="J16">
        <v>0</v>
      </c>
      <c r="K16" s="24">
        <f>September!E16</f>
        <v>50</v>
      </c>
      <c r="L16" s="24">
        <f>October!O16</f>
        <v>291</v>
      </c>
      <c r="M16" s="24">
        <f>November!L16</f>
        <v>140</v>
      </c>
      <c r="N16" s="24">
        <f>December!P16</f>
        <v>340</v>
      </c>
      <c r="O16" s="24">
        <f t="shared" si="0"/>
        <v>2476</v>
      </c>
    </row>
    <row r="17" spans="1:15" ht="14.25">
      <c r="A17" s="3" t="s">
        <v>23</v>
      </c>
      <c r="B17" s="2" t="s">
        <v>24</v>
      </c>
      <c r="C17" s="24">
        <v>0</v>
      </c>
      <c r="D17">
        <v>0</v>
      </c>
      <c r="E17" s="24">
        <f>March!N17</f>
        <v>0</v>
      </c>
      <c r="F17" s="24">
        <f>April!G17</f>
        <v>0</v>
      </c>
      <c r="G17" s="24">
        <f>May!C17</f>
        <v>0</v>
      </c>
      <c r="H17" s="24">
        <f>June!M17</f>
        <v>0</v>
      </c>
      <c r="I17">
        <v>0</v>
      </c>
      <c r="J17">
        <v>0</v>
      </c>
      <c r="K17" s="24">
        <f>September!E17</f>
        <v>0</v>
      </c>
      <c r="L17" s="24">
        <f>October!O17</f>
        <v>0</v>
      </c>
      <c r="M17" s="24">
        <f>November!L17</f>
        <v>0</v>
      </c>
      <c r="N17" s="24">
        <f>December!P17</f>
        <v>0</v>
      </c>
      <c r="O17" s="24">
        <f t="shared" si="0"/>
        <v>0</v>
      </c>
    </row>
    <row r="18" spans="1:15" ht="14.25">
      <c r="A18" s="3" t="s">
        <v>25</v>
      </c>
      <c r="B18" s="2" t="s">
        <v>26</v>
      </c>
      <c r="C18" s="24">
        <f>January!H18</f>
        <v>90</v>
      </c>
      <c r="D18">
        <v>0</v>
      </c>
      <c r="E18" s="24">
        <f>March!N18</f>
        <v>200</v>
      </c>
      <c r="F18" s="24">
        <f>April!G18</f>
        <v>0</v>
      </c>
      <c r="G18" s="24">
        <f>May!C18</f>
        <v>0</v>
      </c>
      <c r="H18" s="24">
        <f>June!M18</f>
        <v>2000</v>
      </c>
      <c r="I18">
        <v>0</v>
      </c>
      <c r="J18">
        <v>0</v>
      </c>
      <c r="K18" s="24">
        <f>September!E18</f>
        <v>300</v>
      </c>
      <c r="L18" s="24">
        <f>October!O18</f>
        <v>100</v>
      </c>
      <c r="M18" s="24">
        <f>November!L18</f>
        <v>205</v>
      </c>
      <c r="N18" s="24">
        <f>December!P18</f>
        <v>375</v>
      </c>
      <c r="O18" s="24">
        <f t="shared" si="0"/>
        <v>3270</v>
      </c>
    </row>
    <row r="19" spans="1:15" ht="14.25">
      <c r="A19" s="3" t="s">
        <v>27</v>
      </c>
      <c r="B19" s="2" t="s">
        <v>28</v>
      </c>
      <c r="C19" s="24">
        <f>January!H19</f>
        <v>0</v>
      </c>
      <c r="D19">
        <v>0</v>
      </c>
      <c r="E19" s="24">
        <f>March!N19</f>
        <v>0</v>
      </c>
      <c r="F19" s="24">
        <f>April!G19</f>
        <v>0</v>
      </c>
      <c r="G19" s="24">
        <f>May!C19</f>
        <v>0</v>
      </c>
      <c r="H19" s="24">
        <f>June!M19</f>
        <v>0</v>
      </c>
      <c r="I19">
        <v>0</v>
      </c>
      <c r="J19">
        <v>0</v>
      </c>
      <c r="K19" s="24">
        <f>September!E19</f>
        <v>0</v>
      </c>
      <c r="L19" s="24">
        <f>October!O19</f>
        <v>0</v>
      </c>
      <c r="M19" s="24">
        <f>November!L19</f>
        <v>0</v>
      </c>
      <c r="N19" s="24">
        <f>December!P19</f>
        <v>0</v>
      </c>
      <c r="O19" s="24">
        <f t="shared" si="0"/>
        <v>0</v>
      </c>
    </row>
    <row r="20" spans="1:15" ht="14.25">
      <c r="A20" s="3" t="s">
        <v>29</v>
      </c>
      <c r="B20" s="2" t="s">
        <v>30</v>
      </c>
      <c r="C20" s="24">
        <f>January!H20</f>
        <v>0</v>
      </c>
      <c r="D20">
        <v>0</v>
      </c>
      <c r="E20" s="24">
        <f>March!N20</f>
        <v>15</v>
      </c>
      <c r="F20" s="24">
        <f>April!G20</f>
        <v>0</v>
      </c>
      <c r="G20" s="24">
        <f>May!C20</f>
        <v>0</v>
      </c>
      <c r="H20" s="24">
        <f>June!M20</f>
        <v>0</v>
      </c>
      <c r="I20">
        <v>0</v>
      </c>
      <c r="J20">
        <v>0</v>
      </c>
      <c r="K20" s="24">
        <f>September!E20</f>
        <v>0</v>
      </c>
      <c r="L20" s="24">
        <f>October!O20</f>
        <v>0</v>
      </c>
      <c r="M20" s="24">
        <f>November!L20</f>
        <v>0</v>
      </c>
      <c r="N20" s="24">
        <f>December!P20</f>
        <v>0</v>
      </c>
      <c r="O20" s="24">
        <f t="shared" si="0"/>
        <v>15</v>
      </c>
    </row>
    <row r="21" spans="1:15" ht="14.25">
      <c r="A21" s="5" t="s">
        <v>31</v>
      </c>
      <c r="B21" s="2" t="s">
        <v>32</v>
      </c>
      <c r="C21" s="24">
        <f>January!H21</f>
        <v>0</v>
      </c>
      <c r="D21">
        <v>0</v>
      </c>
      <c r="E21" s="24">
        <f>March!N21</f>
        <v>0</v>
      </c>
      <c r="F21" s="24">
        <f>April!G21</f>
        <v>0</v>
      </c>
      <c r="G21" s="24">
        <f>May!C21</f>
        <v>0</v>
      </c>
      <c r="H21" s="24">
        <f>June!M21</f>
        <v>0</v>
      </c>
      <c r="I21">
        <v>0</v>
      </c>
      <c r="J21">
        <v>0</v>
      </c>
      <c r="K21" s="24">
        <f>September!E21</f>
        <v>0</v>
      </c>
      <c r="L21" s="24">
        <f>October!O21</f>
        <v>0</v>
      </c>
      <c r="M21" s="24">
        <f>November!L21</f>
        <v>0</v>
      </c>
      <c r="N21" s="24">
        <f>December!P21</f>
        <v>0</v>
      </c>
      <c r="O21" s="24">
        <f t="shared" si="0"/>
        <v>0</v>
      </c>
    </row>
    <row r="22" spans="1:15" ht="14.25">
      <c r="A22" s="3" t="s">
        <v>33</v>
      </c>
      <c r="B22" s="2" t="s">
        <v>34</v>
      </c>
      <c r="C22" s="24">
        <f>January!H22</f>
        <v>0</v>
      </c>
      <c r="D22">
        <v>0</v>
      </c>
      <c r="E22" s="24">
        <f>March!N22</f>
        <v>0</v>
      </c>
      <c r="F22" s="24">
        <f>April!G22</f>
        <v>0</v>
      </c>
      <c r="G22" s="24">
        <f>May!C22</f>
        <v>0</v>
      </c>
      <c r="H22" s="24">
        <f>June!M22</f>
        <v>0</v>
      </c>
      <c r="I22">
        <v>0</v>
      </c>
      <c r="J22">
        <v>0</v>
      </c>
      <c r="K22" s="24">
        <f>September!E22</f>
        <v>0</v>
      </c>
      <c r="L22" s="24">
        <f>October!O22</f>
        <v>0</v>
      </c>
      <c r="M22" s="24">
        <f>November!L22</f>
        <v>0</v>
      </c>
      <c r="N22" s="24">
        <f>December!P22</f>
        <v>0</v>
      </c>
      <c r="O22" s="24">
        <f t="shared" si="0"/>
        <v>0</v>
      </c>
    </row>
    <row r="23" spans="1:15" ht="14.25">
      <c r="A23" s="3" t="s">
        <v>35</v>
      </c>
      <c r="B23" s="2" t="s">
        <v>36</v>
      </c>
      <c r="C23" s="24">
        <f>January!H23</f>
        <v>75</v>
      </c>
      <c r="D23">
        <v>0</v>
      </c>
      <c r="E23" s="24">
        <f>March!N23</f>
        <v>0</v>
      </c>
      <c r="F23" s="24">
        <f>April!G23</f>
        <v>325</v>
      </c>
      <c r="G23" s="24">
        <f>May!C23</f>
        <v>0</v>
      </c>
      <c r="H23" s="24">
        <f>June!M23</f>
        <v>7490</v>
      </c>
      <c r="I23">
        <v>0</v>
      </c>
      <c r="J23">
        <v>0</v>
      </c>
      <c r="K23" s="24">
        <f>September!E23</f>
        <v>0</v>
      </c>
      <c r="L23" s="24">
        <f>October!O23</f>
        <v>10</v>
      </c>
      <c r="M23" s="24">
        <f>November!L23</f>
        <v>0</v>
      </c>
      <c r="N23" s="24">
        <f>December!P23</f>
        <v>0</v>
      </c>
      <c r="O23" s="24">
        <f t="shared" si="0"/>
        <v>7900</v>
      </c>
    </row>
    <row r="24" spans="1:15" ht="14.25">
      <c r="A24" s="3" t="s">
        <v>37</v>
      </c>
      <c r="B24" s="2" t="s">
        <v>38</v>
      </c>
      <c r="C24" s="24">
        <f>January!H24</f>
        <v>0</v>
      </c>
      <c r="D24">
        <v>0</v>
      </c>
      <c r="E24" s="24">
        <f>March!N24</f>
        <v>0</v>
      </c>
      <c r="F24" s="24">
        <f>April!G24</f>
        <v>0</v>
      </c>
      <c r="G24" s="24">
        <f>May!C24</f>
        <v>0</v>
      </c>
      <c r="H24" s="24">
        <f>June!M24</f>
        <v>0</v>
      </c>
      <c r="I24">
        <v>0</v>
      </c>
      <c r="J24">
        <v>0</v>
      </c>
      <c r="K24" s="24">
        <f>September!E24</f>
        <v>0</v>
      </c>
      <c r="L24" s="24">
        <f>October!O24</f>
        <v>0</v>
      </c>
      <c r="M24" s="24">
        <f>November!L24</f>
        <v>0</v>
      </c>
      <c r="N24" s="24">
        <f>December!P24</f>
        <v>0</v>
      </c>
      <c r="O24" s="24">
        <f t="shared" si="0"/>
        <v>0</v>
      </c>
    </row>
    <row r="25" spans="1:15" ht="14.25">
      <c r="A25" s="3" t="s">
        <v>39</v>
      </c>
      <c r="B25" s="2" t="s">
        <v>40</v>
      </c>
      <c r="C25" s="24">
        <f>January!H25</f>
        <v>0</v>
      </c>
      <c r="D25">
        <v>0</v>
      </c>
      <c r="E25" s="24">
        <f>March!N25</f>
        <v>0</v>
      </c>
      <c r="F25" s="24">
        <f>April!G25</f>
        <v>0</v>
      </c>
      <c r="G25" s="24">
        <f>May!C25</f>
        <v>0</v>
      </c>
      <c r="H25" s="24">
        <f>June!M25</f>
        <v>125</v>
      </c>
      <c r="I25">
        <v>0</v>
      </c>
      <c r="J25">
        <v>0</v>
      </c>
      <c r="K25" s="24">
        <f>September!E25</f>
        <v>0</v>
      </c>
      <c r="L25" s="24">
        <f>October!O25</f>
        <v>0</v>
      </c>
      <c r="M25" s="24">
        <f>November!L25</f>
        <v>0</v>
      </c>
      <c r="N25" s="24">
        <f>December!P25</f>
        <v>0</v>
      </c>
      <c r="O25" s="24">
        <f t="shared" si="0"/>
        <v>125</v>
      </c>
    </row>
    <row r="26" spans="1:15" ht="14.25">
      <c r="A26" s="3" t="s">
        <v>41</v>
      </c>
      <c r="B26" s="2" t="s">
        <v>42</v>
      </c>
      <c r="C26" s="24">
        <f>January!H26</f>
        <v>115</v>
      </c>
      <c r="D26">
        <v>0</v>
      </c>
      <c r="E26" s="24">
        <f>March!N26</f>
        <v>150</v>
      </c>
      <c r="F26" s="24">
        <f>April!G26</f>
        <v>135</v>
      </c>
      <c r="G26" s="24">
        <f>May!C26</f>
        <v>10</v>
      </c>
      <c r="H26" s="24">
        <f>June!M26</f>
        <v>295</v>
      </c>
      <c r="I26">
        <v>0</v>
      </c>
      <c r="J26">
        <v>0</v>
      </c>
      <c r="K26" s="24">
        <f>September!E26</f>
        <v>95</v>
      </c>
      <c r="L26" s="24">
        <f>October!O26</f>
        <v>300</v>
      </c>
      <c r="M26" s="24">
        <f>November!L26</f>
        <v>185</v>
      </c>
      <c r="N26" s="24">
        <f>December!P26</f>
        <v>765</v>
      </c>
      <c r="O26" s="24">
        <f t="shared" si="0"/>
        <v>2050</v>
      </c>
    </row>
    <row r="27" spans="1:15" ht="14.25">
      <c r="A27" s="3" t="s">
        <v>43</v>
      </c>
      <c r="B27" s="2" t="s">
        <v>44</v>
      </c>
      <c r="C27" s="24">
        <f>January!H27</f>
        <v>35</v>
      </c>
      <c r="D27">
        <v>0</v>
      </c>
      <c r="E27" s="24">
        <f>March!N27</f>
        <v>310</v>
      </c>
      <c r="F27" s="24">
        <f>April!G27</f>
        <v>125</v>
      </c>
      <c r="G27" s="24">
        <f>May!C27</f>
        <v>0</v>
      </c>
      <c r="H27" s="24">
        <f>June!M27</f>
        <v>400</v>
      </c>
      <c r="I27">
        <v>0</v>
      </c>
      <c r="J27">
        <v>0</v>
      </c>
      <c r="K27" s="24">
        <f>September!E27</f>
        <v>10</v>
      </c>
      <c r="L27" s="24">
        <f>October!O27</f>
        <v>25</v>
      </c>
      <c r="M27" s="24">
        <f>November!L27</f>
        <v>0</v>
      </c>
      <c r="N27" s="24">
        <f>December!P27</f>
        <v>195</v>
      </c>
      <c r="O27" s="24">
        <f t="shared" si="0"/>
        <v>1100</v>
      </c>
    </row>
    <row r="28" spans="1:15" ht="14.25">
      <c r="A28" s="3" t="s">
        <v>45</v>
      </c>
      <c r="B28" s="2" t="s">
        <v>46</v>
      </c>
      <c r="C28" s="24">
        <f>January!H28</f>
        <v>0</v>
      </c>
      <c r="D28">
        <v>0</v>
      </c>
      <c r="E28" s="24">
        <f>March!N28</f>
        <v>0</v>
      </c>
      <c r="F28" s="24">
        <f>April!G28</f>
        <v>0</v>
      </c>
      <c r="G28" s="24">
        <f>May!C28</f>
        <v>0</v>
      </c>
      <c r="H28" s="24">
        <f>June!M28</f>
        <v>0</v>
      </c>
      <c r="I28">
        <v>0</v>
      </c>
      <c r="J28">
        <v>0</v>
      </c>
      <c r="K28" s="24">
        <f>September!E28</f>
        <v>0</v>
      </c>
      <c r="L28" s="24">
        <f>October!O28</f>
        <v>0</v>
      </c>
      <c r="M28" s="24">
        <f>November!L28</f>
        <v>0</v>
      </c>
      <c r="N28" s="24">
        <f>December!P28</f>
        <v>0</v>
      </c>
      <c r="O28" s="24">
        <f t="shared" si="0"/>
        <v>0</v>
      </c>
    </row>
    <row r="29" spans="1:15" ht="14.25">
      <c r="A29" s="3" t="s">
        <v>47</v>
      </c>
      <c r="B29" s="2" t="s">
        <v>48</v>
      </c>
      <c r="C29" s="24">
        <f>January!H29</f>
        <v>0</v>
      </c>
      <c r="D29">
        <v>0</v>
      </c>
      <c r="E29" s="24">
        <f>March!N29</f>
        <v>0</v>
      </c>
      <c r="F29" s="24">
        <f>April!G29</f>
        <v>0</v>
      </c>
      <c r="G29" s="24">
        <f>May!C29</f>
        <v>0</v>
      </c>
      <c r="H29" s="24">
        <f>June!M29</f>
        <v>0</v>
      </c>
      <c r="I29">
        <v>0</v>
      </c>
      <c r="J29">
        <v>0</v>
      </c>
      <c r="K29" s="24">
        <f>September!E29</f>
        <v>0</v>
      </c>
      <c r="L29" s="24">
        <f>October!O29</f>
        <v>0</v>
      </c>
      <c r="M29" s="24">
        <f>November!L29</f>
        <v>0</v>
      </c>
      <c r="N29" s="24">
        <f>December!P29</f>
        <v>0</v>
      </c>
      <c r="O29" s="24">
        <f t="shared" si="0"/>
        <v>0</v>
      </c>
    </row>
    <row r="30" spans="1:15" ht="14.25">
      <c r="A30" s="3" t="s">
        <v>49</v>
      </c>
      <c r="B30" s="2" t="s">
        <v>50</v>
      </c>
      <c r="C30" s="24">
        <f>January!H30</f>
        <v>0</v>
      </c>
      <c r="D30">
        <v>0</v>
      </c>
      <c r="E30" s="24">
        <f>March!N30</f>
        <v>0</v>
      </c>
      <c r="F30" s="24">
        <f>April!G30</f>
        <v>0</v>
      </c>
      <c r="G30" s="24">
        <f>May!C30</f>
        <v>0</v>
      </c>
      <c r="H30" s="24">
        <f>June!M30</f>
        <v>350</v>
      </c>
      <c r="I30">
        <v>0</v>
      </c>
      <c r="J30">
        <v>0</v>
      </c>
      <c r="K30" s="24">
        <f>September!E30</f>
        <v>0</v>
      </c>
      <c r="L30" s="24">
        <f>October!O30</f>
        <v>0</v>
      </c>
      <c r="M30" s="24">
        <f>November!L30</f>
        <v>0</v>
      </c>
      <c r="N30" s="24">
        <f>December!P30</f>
        <v>0</v>
      </c>
      <c r="O30" s="24">
        <f t="shared" si="0"/>
        <v>350</v>
      </c>
    </row>
    <row r="31" spans="1:15" ht="14.25">
      <c r="A31" s="3" t="s">
        <v>51</v>
      </c>
      <c r="B31" s="2" t="s">
        <v>52</v>
      </c>
      <c r="C31" s="24">
        <f>January!H31</f>
        <v>0</v>
      </c>
      <c r="D31">
        <v>0</v>
      </c>
      <c r="E31" s="24">
        <f>March!N31</f>
        <v>0</v>
      </c>
      <c r="F31" s="24">
        <f>April!G31</f>
        <v>0</v>
      </c>
      <c r="G31" s="24">
        <f>May!C31</f>
        <v>0</v>
      </c>
      <c r="H31" s="24">
        <f>June!M31</f>
        <v>4500</v>
      </c>
      <c r="I31">
        <v>0</v>
      </c>
      <c r="J31">
        <v>0</v>
      </c>
      <c r="K31" s="24">
        <f>September!E31</f>
        <v>0</v>
      </c>
      <c r="L31" s="24">
        <f>October!O31</f>
        <v>0</v>
      </c>
      <c r="M31" s="24">
        <f>November!L31</f>
        <v>0</v>
      </c>
      <c r="N31" s="24">
        <f>December!P31</f>
        <v>0</v>
      </c>
      <c r="O31" s="24">
        <f t="shared" si="0"/>
        <v>4500</v>
      </c>
    </row>
    <row r="32" spans="1:15" ht="14.25">
      <c r="A32" s="3" t="s">
        <v>53</v>
      </c>
      <c r="B32" s="2" t="s">
        <v>54</v>
      </c>
      <c r="C32" s="24">
        <f>January!H32</f>
        <v>0</v>
      </c>
      <c r="D32">
        <v>0</v>
      </c>
      <c r="E32" s="24">
        <f>March!N32</f>
        <v>0</v>
      </c>
      <c r="F32" s="24">
        <f>April!G32</f>
        <v>300</v>
      </c>
      <c r="G32" s="24">
        <f>May!C32</f>
        <v>0</v>
      </c>
      <c r="H32" s="24">
        <f>June!M32</f>
        <v>0</v>
      </c>
      <c r="I32">
        <v>0</v>
      </c>
      <c r="J32">
        <v>0</v>
      </c>
      <c r="K32" s="24">
        <f>September!E32</f>
        <v>10</v>
      </c>
      <c r="L32" s="24">
        <f>October!O32</f>
        <v>145</v>
      </c>
      <c r="M32" s="24">
        <f>November!L32</f>
        <v>0</v>
      </c>
      <c r="N32" s="24">
        <f>December!P32</f>
        <v>175</v>
      </c>
      <c r="O32" s="24">
        <f t="shared" si="0"/>
        <v>630</v>
      </c>
    </row>
    <row r="33" spans="1:15" ht="14.25">
      <c r="A33" s="3" t="s">
        <v>55</v>
      </c>
      <c r="B33" s="2" t="s">
        <v>56</v>
      </c>
      <c r="C33" s="24">
        <f>January!H33</f>
        <v>325</v>
      </c>
      <c r="D33">
        <v>0</v>
      </c>
      <c r="E33" s="24">
        <f>March!N33</f>
        <v>757</v>
      </c>
      <c r="F33" s="24">
        <f>April!G33</f>
        <v>75</v>
      </c>
      <c r="G33" s="24">
        <f>May!C33</f>
        <v>0</v>
      </c>
      <c r="H33" s="24">
        <f>June!M33</f>
        <v>1175</v>
      </c>
      <c r="I33">
        <v>0</v>
      </c>
      <c r="J33">
        <v>0</v>
      </c>
      <c r="K33" s="24">
        <f>September!E33</f>
        <v>160</v>
      </c>
      <c r="L33" s="24">
        <f>October!O33</f>
        <v>855</v>
      </c>
      <c r="M33" s="24">
        <f>November!L33</f>
        <v>312</v>
      </c>
      <c r="N33" s="24">
        <f>December!P33</f>
        <v>1045</v>
      </c>
      <c r="O33" s="24">
        <f t="shared" si="0"/>
        <v>4704</v>
      </c>
    </row>
    <row r="34" spans="1:15" ht="14.25">
      <c r="A34" s="3" t="s">
        <v>57</v>
      </c>
      <c r="B34" s="2" t="s">
        <v>58</v>
      </c>
      <c r="C34" s="24">
        <f>January!H34</f>
        <v>800</v>
      </c>
      <c r="D34">
        <v>0</v>
      </c>
      <c r="E34" s="24">
        <f>March!N34</f>
        <v>1456</v>
      </c>
      <c r="F34" s="24">
        <f>April!G34</f>
        <v>1500</v>
      </c>
      <c r="G34" s="24">
        <f>May!C34</f>
        <v>0</v>
      </c>
      <c r="H34" s="24">
        <f>June!M34</f>
        <v>6835</v>
      </c>
      <c r="I34">
        <v>0</v>
      </c>
      <c r="J34">
        <v>0</v>
      </c>
      <c r="K34" s="24">
        <f>September!E34</f>
        <v>50</v>
      </c>
      <c r="L34" s="24">
        <f>October!O34</f>
        <v>2900</v>
      </c>
      <c r="M34" s="24">
        <f>November!L34</f>
        <v>425</v>
      </c>
      <c r="N34" s="24">
        <f>December!P34</f>
        <v>0</v>
      </c>
      <c r="O34" s="24">
        <f t="shared" si="0"/>
        <v>13966</v>
      </c>
    </row>
    <row r="35" spans="1:15" ht="14.25">
      <c r="A35" s="3" t="s">
        <v>59</v>
      </c>
      <c r="B35" s="2" t="s">
        <v>60</v>
      </c>
      <c r="C35" s="24">
        <f>January!H35</f>
        <v>500</v>
      </c>
      <c r="D35">
        <v>0</v>
      </c>
      <c r="E35" s="24">
        <f>March!N35</f>
        <v>75</v>
      </c>
      <c r="F35" s="24">
        <f>April!G35</f>
        <v>710</v>
      </c>
      <c r="G35" s="24">
        <f>May!C35</f>
        <v>0</v>
      </c>
      <c r="H35" s="24">
        <f>June!M35</f>
        <v>1790</v>
      </c>
      <c r="I35">
        <v>0</v>
      </c>
      <c r="J35">
        <v>0</v>
      </c>
      <c r="K35" s="24">
        <f>September!E35</f>
        <v>0</v>
      </c>
      <c r="L35" s="24">
        <f>October!O35</f>
        <v>520</v>
      </c>
      <c r="M35" s="24">
        <f>November!L35</f>
        <v>160</v>
      </c>
      <c r="N35" s="24">
        <f>December!P35</f>
        <v>0</v>
      </c>
      <c r="O35" s="24">
        <f t="shared" si="0"/>
        <v>3755</v>
      </c>
    </row>
    <row r="36" spans="1:15" ht="14.25">
      <c r="A36" s="3" t="s">
        <v>61</v>
      </c>
      <c r="B36" s="2" t="s">
        <v>62</v>
      </c>
      <c r="C36" s="24">
        <f>January!H36</f>
        <v>0</v>
      </c>
      <c r="D36">
        <v>0</v>
      </c>
      <c r="E36" s="24">
        <f>March!N36</f>
        <v>0</v>
      </c>
      <c r="F36" s="24">
        <f>April!G36</f>
        <v>0</v>
      </c>
      <c r="G36" s="24">
        <f>May!C36</f>
        <v>0</v>
      </c>
      <c r="H36" s="24">
        <f>June!M36</f>
        <v>200</v>
      </c>
      <c r="I36">
        <v>0</v>
      </c>
      <c r="J36">
        <v>0</v>
      </c>
      <c r="K36" s="24">
        <f>September!E36</f>
        <v>0</v>
      </c>
      <c r="L36" s="24">
        <f>October!O36</f>
        <v>0</v>
      </c>
      <c r="M36" s="24">
        <f>November!L36</f>
        <v>50</v>
      </c>
      <c r="N36" s="24">
        <f>December!P36</f>
        <v>0</v>
      </c>
      <c r="O36" s="24">
        <f t="shared" si="0"/>
        <v>250</v>
      </c>
    </row>
    <row r="37" spans="1:15" ht="14.25">
      <c r="A37" s="3" t="s">
        <v>63</v>
      </c>
      <c r="B37" s="2" t="s">
        <v>64</v>
      </c>
      <c r="C37" s="24">
        <f>January!H37</f>
        <v>1422.25</v>
      </c>
      <c r="D37">
        <v>0</v>
      </c>
      <c r="E37" s="24">
        <f>March!N37</f>
        <v>1728</v>
      </c>
      <c r="F37" s="24">
        <f>April!G37</f>
        <v>1250</v>
      </c>
      <c r="G37" s="24">
        <f>May!C37</f>
        <v>60</v>
      </c>
      <c r="H37" s="24">
        <f>June!M37</f>
        <v>12028.5</v>
      </c>
      <c r="I37">
        <v>0</v>
      </c>
      <c r="J37">
        <v>0</v>
      </c>
      <c r="K37" s="24">
        <f>September!E37</f>
        <v>386</v>
      </c>
      <c r="L37" s="24">
        <f>October!O37</f>
        <v>2920</v>
      </c>
      <c r="M37" s="24">
        <f>November!L37</f>
        <v>565.75</v>
      </c>
      <c r="N37" s="24">
        <f>December!P37</f>
        <v>1898.5</v>
      </c>
      <c r="O37" s="24">
        <f t="shared" si="0"/>
        <v>22259</v>
      </c>
    </row>
    <row r="38" spans="1:15" s="34" customFormat="1" ht="15">
      <c r="A38" s="37"/>
      <c r="B38" s="37" t="s">
        <v>65</v>
      </c>
      <c r="C38" s="35">
        <f>SUM(C9:C37)</f>
        <v>8157.25</v>
      </c>
      <c r="D38" s="34">
        <v>0</v>
      </c>
      <c r="E38" s="35">
        <f>SUM(E9:E37)</f>
        <v>12631</v>
      </c>
      <c r="F38" s="35">
        <f>April!G38</f>
        <v>8150</v>
      </c>
      <c r="G38" s="35">
        <f>May!C38</f>
        <v>375</v>
      </c>
      <c r="H38" s="35">
        <f>June!M38</f>
        <v>67138.5</v>
      </c>
      <c r="I38" s="34">
        <v>0</v>
      </c>
      <c r="J38" s="34">
        <v>0</v>
      </c>
      <c r="K38" s="35">
        <f>September!E38</f>
        <v>2056</v>
      </c>
      <c r="L38" s="35">
        <f>October!O38</f>
        <v>16371</v>
      </c>
      <c r="M38" s="35">
        <f>November!L38</f>
        <v>3322</v>
      </c>
      <c r="N38" s="35">
        <f>December!P38</f>
        <v>12004.5</v>
      </c>
      <c r="O38" s="35">
        <f>SUM(O10:O37)</f>
        <v>130352</v>
      </c>
    </row>
    <row r="39" spans="1:14" ht="12.75">
      <c r="A39" s="6"/>
      <c r="B39" s="6"/>
      <c r="C39" s="24">
        <f>January!H39</f>
        <v>0</v>
      </c>
      <c r="D39">
        <v>0</v>
      </c>
      <c r="E39" s="24">
        <f>March!N39</f>
        <v>0</v>
      </c>
      <c r="F39" s="24">
        <f>April!G39</f>
        <v>0</v>
      </c>
      <c r="G39" s="24">
        <f>May!C39</f>
        <v>0</v>
      </c>
      <c r="H39" s="24">
        <f>June!M39</f>
        <v>0</v>
      </c>
      <c r="I39">
        <v>0</v>
      </c>
      <c r="J39">
        <v>0</v>
      </c>
      <c r="K39" s="24">
        <f>September!E39</f>
        <v>0</v>
      </c>
      <c r="L39" s="24">
        <f>October!O39</f>
        <v>0</v>
      </c>
      <c r="M39" s="24">
        <f>November!L39</f>
        <v>23.75</v>
      </c>
      <c r="N39" s="24">
        <f>December!P39</f>
        <v>0</v>
      </c>
    </row>
    <row r="40" spans="1:15" s="34" customFormat="1" ht="15">
      <c r="A40" s="37" t="s">
        <v>66</v>
      </c>
      <c r="B40" s="37"/>
      <c r="C40" s="35">
        <f>January!H40</f>
        <v>1322.75</v>
      </c>
      <c r="D40" s="34">
        <v>0</v>
      </c>
      <c r="E40" s="35">
        <v>-1489</v>
      </c>
      <c r="F40" s="35">
        <f>April!G40</f>
        <v>181</v>
      </c>
      <c r="G40" s="35">
        <f>May!C40</f>
        <v>25</v>
      </c>
      <c r="H40" s="35">
        <f>June!M40</f>
        <v>16561</v>
      </c>
      <c r="I40" s="34">
        <v>0</v>
      </c>
      <c r="J40" s="34">
        <v>0</v>
      </c>
      <c r="K40" s="35">
        <f>September!E40</f>
        <v>515</v>
      </c>
      <c r="L40" s="35">
        <f>October!O40</f>
        <v>3080</v>
      </c>
      <c r="M40" s="35">
        <f>November!L40</f>
        <v>409</v>
      </c>
      <c r="N40" s="35">
        <f>December!P40</f>
        <v>2141</v>
      </c>
      <c r="O40" s="35">
        <f>SUM(C40:N40)</f>
        <v>22745.75</v>
      </c>
    </row>
  </sheetData>
  <printOptions horizontalCentered="1" verticalCentered="1"/>
  <pageMargins left="0.5" right="0.5" top="0.5" bottom="0.5" header="0.5" footer="0.5"/>
  <pageSetup horizontalDpi="600" verticalDpi="600" orientation="landscape" scale="75" r:id="rId1"/>
  <headerFooter alignWithMargins="0">
    <oddHeader>&amp;LNation's Best Council&amp;C2006 District Activity Budgets
Totals by Month&amp;RBoy Scouts of America</oddHeader>
    <oddFooter>&amp;L&amp;"Arial,Italic"&amp;F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P40"/>
  <sheetViews>
    <sheetView workbookViewId="0" topLeftCell="D1">
      <selection activeCell="P5" sqref="P5"/>
    </sheetView>
  </sheetViews>
  <sheetFormatPr defaultColWidth="9.140625" defaultRowHeight="12.75"/>
  <cols>
    <col min="1" max="1" width="14.421875" style="0" customWidth="1"/>
    <col min="2" max="2" width="38.57421875" style="0" bestFit="1" customWidth="1"/>
  </cols>
  <sheetData>
    <row r="3" spans="3:15" ht="12.75">
      <c r="C3" t="s">
        <v>75</v>
      </c>
      <c r="D3" t="s">
        <v>75</v>
      </c>
      <c r="E3" t="s">
        <v>69</v>
      </c>
      <c r="F3" t="s">
        <v>69</v>
      </c>
      <c r="G3" t="s">
        <v>76</v>
      </c>
      <c r="H3" t="s">
        <v>76</v>
      </c>
      <c r="I3" t="s">
        <v>68</v>
      </c>
      <c r="J3" t="s">
        <v>68</v>
      </c>
      <c r="K3" t="s">
        <v>71</v>
      </c>
      <c r="L3" t="s">
        <v>71</v>
      </c>
      <c r="M3" t="s">
        <v>71</v>
      </c>
      <c r="N3" t="s">
        <v>72</v>
      </c>
      <c r="O3" t="s">
        <v>72</v>
      </c>
    </row>
    <row r="4" spans="1:16" ht="34.5" customHeight="1">
      <c r="A4" s="1" t="s">
        <v>0</v>
      </c>
      <c r="B4" s="2"/>
      <c r="C4" s="19" t="s">
        <v>93</v>
      </c>
      <c r="D4" s="7" t="s">
        <v>94</v>
      </c>
      <c r="E4" s="7" t="s">
        <v>94</v>
      </c>
      <c r="F4" s="19" t="s">
        <v>93</v>
      </c>
      <c r="G4" s="19" t="s">
        <v>93</v>
      </c>
      <c r="H4" s="7" t="s">
        <v>94</v>
      </c>
      <c r="I4" s="7" t="s">
        <v>94</v>
      </c>
      <c r="J4" s="19" t="s">
        <v>93</v>
      </c>
      <c r="K4" s="19" t="s">
        <v>93</v>
      </c>
      <c r="L4" s="7" t="s">
        <v>94</v>
      </c>
      <c r="M4" s="7" t="s">
        <v>67</v>
      </c>
      <c r="N4" s="7" t="s">
        <v>94</v>
      </c>
      <c r="O4" s="19" t="s">
        <v>93</v>
      </c>
      <c r="P4" s="7" t="s">
        <v>109</v>
      </c>
    </row>
    <row r="5" spans="1:16" ht="14.25">
      <c r="A5" s="3" t="s">
        <v>1</v>
      </c>
      <c r="B5" s="2" t="s">
        <v>2</v>
      </c>
      <c r="C5" s="8">
        <v>300</v>
      </c>
      <c r="D5" s="8">
        <v>250</v>
      </c>
      <c r="E5" s="8">
        <v>100</v>
      </c>
      <c r="F5" s="8">
        <v>150</v>
      </c>
      <c r="G5" s="8">
        <v>1750</v>
      </c>
      <c r="H5" s="8">
        <v>2000</v>
      </c>
      <c r="I5" s="8">
        <v>2500</v>
      </c>
      <c r="J5" s="8">
        <v>1600</v>
      </c>
      <c r="K5" s="20">
        <v>1500</v>
      </c>
      <c r="L5" s="20">
        <v>1700</v>
      </c>
      <c r="M5" s="20">
        <v>720</v>
      </c>
      <c r="N5" s="8">
        <v>550</v>
      </c>
      <c r="O5" s="8">
        <v>1025</v>
      </c>
      <c r="P5" s="24">
        <f aca="true" t="shared" si="0" ref="P5:P40">SUM(C5:O5)</f>
        <v>14145</v>
      </c>
    </row>
    <row r="6" spans="1:16" ht="14.25">
      <c r="A6" s="3" t="s">
        <v>3</v>
      </c>
      <c r="B6" s="2" t="s">
        <v>4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20">
        <v>0</v>
      </c>
      <c r="L6" s="20">
        <v>0</v>
      </c>
      <c r="M6" s="20">
        <v>0</v>
      </c>
      <c r="N6" s="8">
        <v>0</v>
      </c>
      <c r="O6" s="8">
        <v>0</v>
      </c>
      <c r="P6" s="24">
        <f t="shared" si="0"/>
        <v>0</v>
      </c>
    </row>
    <row r="7" spans="1:16" ht="15">
      <c r="A7" s="4"/>
      <c r="B7" s="4" t="s">
        <v>5</v>
      </c>
      <c r="C7" s="8">
        <v>300</v>
      </c>
      <c r="D7" s="8">
        <v>250</v>
      </c>
      <c r="E7" s="8">
        <v>100</v>
      </c>
      <c r="F7" s="8">
        <v>150</v>
      </c>
      <c r="G7" s="8">
        <v>1750</v>
      </c>
      <c r="H7" s="8">
        <v>2000</v>
      </c>
      <c r="I7" s="8">
        <v>2500</v>
      </c>
      <c r="J7" s="8">
        <v>1600</v>
      </c>
      <c r="K7" s="21">
        <f>SUM(K5:K6)</f>
        <v>1500</v>
      </c>
      <c r="L7" s="21">
        <f>SUM(L5:L6)</f>
        <v>1700</v>
      </c>
      <c r="M7" s="21">
        <f>SUM(M5:M6)</f>
        <v>720</v>
      </c>
      <c r="N7">
        <v>550</v>
      </c>
      <c r="O7" s="8">
        <v>1025</v>
      </c>
      <c r="P7" s="24">
        <f t="shared" si="0"/>
        <v>14145</v>
      </c>
    </row>
    <row r="8" spans="1:16" ht="15">
      <c r="A8" s="1" t="s">
        <v>6</v>
      </c>
      <c r="B8" s="2"/>
      <c r="P8" s="24"/>
    </row>
    <row r="9" spans="1:16" ht="14.25">
      <c r="A9" s="5" t="s">
        <v>7</v>
      </c>
      <c r="B9" s="2" t="s">
        <v>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20">
        <v>0</v>
      </c>
      <c r="L9" s="20">
        <v>0</v>
      </c>
      <c r="M9" s="20">
        <v>0</v>
      </c>
      <c r="N9" s="8">
        <v>0</v>
      </c>
      <c r="O9" s="8">
        <v>0</v>
      </c>
      <c r="P9" s="24">
        <f t="shared" si="0"/>
        <v>0</v>
      </c>
    </row>
    <row r="10" spans="1:16" ht="14.25">
      <c r="A10" s="3" t="s">
        <v>9</v>
      </c>
      <c r="B10" s="2" t="s">
        <v>10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50</v>
      </c>
      <c r="J10" s="8">
        <v>50</v>
      </c>
      <c r="K10" s="20">
        <v>0</v>
      </c>
      <c r="L10" s="20">
        <v>0</v>
      </c>
      <c r="M10" s="20">
        <v>0</v>
      </c>
      <c r="N10" s="8">
        <v>0</v>
      </c>
      <c r="O10" s="8">
        <v>0</v>
      </c>
      <c r="P10" s="24">
        <f t="shared" si="0"/>
        <v>100</v>
      </c>
    </row>
    <row r="11" spans="1:16" ht="14.25">
      <c r="A11" s="3" t="s">
        <v>11</v>
      </c>
      <c r="B11" s="2" t="s">
        <v>12</v>
      </c>
      <c r="C11" s="8">
        <v>70</v>
      </c>
      <c r="D11" s="8">
        <v>50</v>
      </c>
      <c r="E11" s="8">
        <v>30</v>
      </c>
      <c r="F11" s="8">
        <v>5</v>
      </c>
      <c r="G11" s="8">
        <v>150</v>
      </c>
      <c r="H11" s="8">
        <v>300</v>
      </c>
      <c r="I11" s="8">
        <v>650</v>
      </c>
      <c r="J11" s="8">
        <v>200</v>
      </c>
      <c r="K11" s="20">
        <v>200</v>
      </c>
      <c r="L11" s="20">
        <v>150</v>
      </c>
      <c r="M11" s="20">
        <v>0</v>
      </c>
      <c r="N11" s="8">
        <v>14</v>
      </c>
      <c r="O11" s="8">
        <v>289</v>
      </c>
      <c r="P11" s="24">
        <f t="shared" si="0"/>
        <v>2108</v>
      </c>
    </row>
    <row r="12" spans="1:16" ht="14.25">
      <c r="A12" s="3" t="s">
        <v>13</v>
      </c>
      <c r="B12" s="2" t="s">
        <v>14</v>
      </c>
      <c r="C12" s="8">
        <v>140</v>
      </c>
      <c r="D12" s="8">
        <v>0</v>
      </c>
      <c r="E12" s="8">
        <v>15</v>
      </c>
      <c r="F12" s="8">
        <v>25</v>
      </c>
      <c r="G12" s="8">
        <v>600</v>
      </c>
      <c r="H12" s="8">
        <v>775</v>
      </c>
      <c r="I12" s="8">
        <v>650</v>
      </c>
      <c r="J12" s="8">
        <v>675</v>
      </c>
      <c r="K12" s="20">
        <v>700</v>
      </c>
      <c r="L12" s="20">
        <v>300</v>
      </c>
      <c r="M12" s="20">
        <v>150</v>
      </c>
      <c r="N12" s="8">
        <v>0</v>
      </c>
      <c r="O12" s="8">
        <v>0</v>
      </c>
      <c r="P12" s="24">
        <f t="shared" si="0"/>
        <v>4030</v>
      </c>
    </row>
    <row r="13" spans="1:16" ht="14.25">
      <c r="A13" s="3" t="s">
        <v>15</v>
      </c>
      <c r="B13" s="2" t="s">
        <v>16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20">
        <v>0</v>
      </c>
      <c r="L13" s="20">
        <v>0</v>
      </c>
      <c r="M13" s="20">
        <v>0</v>
      </c>
      <c r="N13" s="8">
        <v>120</v>
      </c>
      <c r="O13" s="8">
        <v>223</v>
      </c>
      <c r="P13" s="24">
        <f t="shared" si="0"/>
        <v>343</v>
      </c>
    </row>
    <row r="14" spans="1:16" ht="14.25">
      <c r="A14" s="3" t="s">
        <v>17</v>
      </c>
      <c r="B14" s="2" t="s">
        <v>18</v>
      </c>
      <c r="C14" s="8">
        <v>0</v>
      </c>
      <c r="D14" s="8">
        <v>0</v>
      </c>
      <c r="E14" s="8">
        <v>0</v>
      </c>
      <c r="F14" s="8">
        <v>5</v>
      </c>
      <c r="G14" s="8">
        <v>100</v>
      </c>
      <c r="H14" s="8">
        <v>100</v>
      </c>
      <c r="I14" s="8">
        <v>250</v>
      </c>
      <c r="J14" s="8">
        <v>175</v>
      </c>
      <c r="K14" s="20">
        <v>0</v>
      </c>
      <c r="L14" s="20">
        <v>0</v>
      </c>
      <c r="M14" s="20">
        <v>0</v>
      </c>
      <c r="N14" s="8">
        <v>0</v>
      </c>
      <c r="O14" s="8">
        <v>0</v>
      </c>
      <c r="P14" s="24">
        <f t="shared" si="0"/>
        <v>630</v>
      </c>
    </row>
    <row r="15" spans="1:16" ht="14.25">
      <c r="A15" s="3" t="s">
        <v>19</v>
      </c>
      <c r="B15" s="2" t="s">
        <v>20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20">
        <v>0</v>
      </c>
      <c r="L15" s="20">
        <v>0</v>
      </c>
      <c r="M15" s="20">
        <v>0</v>
      </c>
      <c r="N15" s="8">
        <v>0</v>
      </c>
      <c r="O15" s="8">
        <v>0</v>
      </c>
      <c r="P15" s="24">
        <f t="shared" si="0"/>
        <v>0</v>
      </c>
    </row>
    <row r="16" spans="1:16" ht="14.25">
      <c r="A16" s="3" t="s">
        <v>21</v>
      </c>
      <c r="B16" s="2" t="s">
        <v>22</v>
      </c>
      <c r="C16" s="8">
        <v>0</v>
      </c>
      <c r="D16" s="8">
        <v>0</v>
      </c>
      <c r="E16" s="8">
        <v>10</v>
      </c>
      <c r="F16" s="8">
        <v>30</v>
      </c>
      <c r="G16" s="8">
        <v>0</v>
      </c>
      <c r="H16" s="8">
        <v>0</v>
      </c>
      <c r="I16" s="8">
        <v>25</v>
      </c>
      <c r="J16" s="8">
        <v>0</v>
      </c>
      <c r="K16" s="20">
        <v>50</v>
      </c>
      <c r="L16" s="20">
        <v>100</v>
      </c>
      <c r="M16" s="20">
        <v>25</v>
      </c>
      <c r="N16" s="8">
        <v>50</v>
      </c>
      <c r="O16" s="8">
        <v>50</v>
      </c>
      <c r="P16" s="24">
        <f t="shared" si="0"/>
        <v>340</v>
      </c>
    </row>
    <row r="17" spans="1:16" ht="14.25">
      <c r="A17" s="3" t="s">
        <v>23</v>
      </c>
      <c r="B17" s="2" t="s">
        <v>24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20">
        <v>0</v>
      </c>
      <c r="L17" s="20">
        <v>0</v>
      </c>
      <c r="M17" s="20">
        <v>0</v>
      </c>
      <c r="N17" s="8">
        <v>0</v>
      </c>
      <c r="O17" s="8">
        <v>0</v>
      </c>
      <c r="P17" s="24">
        <f t="shared" si="0"/>
        <v>0</v>
      </c>
    </row>
    <row r="18" spans="1:16" ht="14.25">
      <c r="A18" s="3" t="s">
        <v>25</v>
      </c>
      <c r="B18" s="2" t="s">
        <v>26</v>
      </c>
      <c r="C18" s="8">
        <v>0</v>
      </c>
      <c r="D18" s="8">
        <v>200</v>
      </c>
      <c r="E18" s="8">
        <v>0</v>
      </c>
      <c r="F18" s="8">
        <v>0</v>
      </c>
      <c r="G18" s="8">
        <v>0</v>
      </c>
      <c r="H18" s="8">
        <v>75</v>
      </c>
      <c r="I18" s="8">
        <v>0</v>
      </c>
      <c r="J18" s="8">
        <v>0</v>
      </c>
      <c r="K18" s="20">
        <v>0</v>
      </c>
      <c r="L18" s="20">
        <v>0</v>
      </c>
      <c r="M18" s="20">
        <v>100</v>
      </c>
      <c r="N18" s="8">
        <v>0</v>
      </c>
      <c r="O18" s="8">
        <v>0</v>
      </c>
      <c r="P18" s="24">
        <f t="shared" si="0"/>
        <v>375</v>
      </c>
    </row>
    <row r="19" spans="1:16" ht="14.25">
      <c r="A19" s="3" t="s">
        <v>27</v>
      </c>
      <c r="B19" s="2" t="s">
        <v>28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20">
        <v>0</v>
      </c>
      <c r="L19" s="20">
        <v>0</v>
      </c>
      <c r="M19" s="20">
        <v>0</v>
      </c>
      <c r="N19" s="8">
        <v>0</v>
      </c>
      <c r="O19" s="8">
        <v>0</v>
      </c>
      <c r="P19" s="24">
        <f t="shared" si="0"/>
        <v>0</v>
      </c>
    </row>
    <row r="20" spans="1:16" ht="14.25">
      <c r="A20" s="3" t="s">
        <v>29</v>
      </c>
      <c r="B20" s="2" t="s">
        <v>30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20">
        <v>0</v>
      </c>
      <c r="L20" s="20">
        <v>0</v>
      </c>
      <c r="M20" s="20">
        <v>0</v>
      </c>
      <c r="N20" s="8">
        <v>0</v>
      </c>
      <c r="O20" s="8">
        <v>0</v>
      </c>
      <c r="P20" s="24">
        <f t="shared" si="0"/>
        <v>0</v>
      </c>
    </row>
    <row r="21" spans="1:16" ht="14.25">
      <c r="A21" s="5" t="s">
        <v>31</v>
      </c>
      <c r="B21" s="2" t="s">
        <v>32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20">
        <v>0</v>
      </c>
      <c r="L21" s="20">
        <v>0</v>
      </c>
      <c r="M21" s="20">
        <v>0</v>
      </c>
      <c r="N21" s="8">
        <v>0</v>
      </c>
      <c r="O21" s="8">
        <v>0</v>
      </c>
      <c r="P21" s="24">
        <f t="shared" si="0"/>
        <v>0</v>
      </c>
    </row>
    <row r="22" spans="1:16" ht="14.25">
      <c r="A22" s="3" t="s">
        <v>33</v>
      </c>
      <c r="B22" s="2" t="s">
        <v>34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20">
        <v>0</v>
      </c>
      <c r="L22" s="20">
        <v>0</v>
      </c>
      <c r="M22" s="20">
        <v>0</v>
      </c>
      <c r="N22" s="8">
        <v>0</v>
      </c>
      <c r="O22" s="8">
        <v>0</v>
      </c>
      <c r="P22" s="24">
        <f t="shared" si="0"/>
        <v>0</v>
      </c>
    </row>
    <row r="23" spans="1:16" ht="14.25">
      <c r="A23" s="3" t="s">
        <v>35</v>
      </c>
      <c r="B23" s="2" t="s">
        <v>36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20">
        <v>0</v>
      </c>
      <c r="L23" s="20">
        <v>0</v>
      </c>
      <c r="M23" s="20">
        <v>0</v>
      </c>
      <c r="N23" s="8">
        <v>0</v>
      </c>
      <c r="O23" s="8">
        <v>0</v>
      </c>
      <c r="P23" s="24">
        <f t="shared" si="0"/>
        <v>0</v>
      </c>
    </row>
    <row r="24" spans="1:16" ht="14.25">
      <c r="A24" s="3" t="s">
        <v>37</v>
      </c>
      <c r="B24" s="2" t="s">
        <v>38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20">
        <v>0</v>
      </c>
      <c r="L24" s="20">
        <v>0</v>
      </c>
      <c r="M24" s="20">
        <v>0</v>
      </c>
      <c r="N24" s="8">
        <v>0</v>
      </c>
      <c r="O24" s="8">
        <v>0</v>
      </c>
      <c r="P24" s="24">
        <f t="shared" si="0"/>
        <v>0</v>
      </c>
    </row>
    <row r="25" spans="1:16" ht="14.25">
      <c r="A25" s="3" t="s">
        <v>39</v>
      </c>
      <c r="B25" s="2" t="s">
        <v>40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20">
        <v>0</v>
      </c>
      <c r="L25" s="20">
        <v>0</v>
      </c>
      <c r="M25" s="20">
        <v>0</v>
      </c>
      <c r="N25" s="8">
        <v>0</v>
      </c>
      <c r="O25" s="8">
        <v>0</v>
      </c>
      <c r="P25" s="24">
        <f t="shared" si="0"/>
        <v>0</v>
      </c>
    </row>
    <row r="26" spans="1:16" ht="14.25">
      <c r="A26" s="3" t="s">
        <v>41</v>
      </c>
      <c r="B26" s="2" t="s">
        <v>42</v>
      </c>
      <c r="C26" s="8">
        <v>0</v>
      </c>
      <c r="D26" s="8">
        <v>50</v>
      </c>
      <c r="E26" s="8">
        <v>10</v>
      </c>
      <c r="F26" s="8">
        <v>30</v>
      </c>
      <c r="G26" s="8">
        <v>35</v>
      </c>
      <c r="H26" s="8">
        <v>25</v>
      </c>
      <c r="I26" s="8">
        <v>100</v>
      </c>
      <c r="J26" s="8">
        <v>100</v>
      </c>
      <c r="K26" s="20">
        <v>20</v>
      </c>
      <c r="L26" s="20">
        <v>50</v>
      </c>
      <c r="M26" s="20">
        <v>25</v>
      </c>
      <c r="N26" s="8">
        <v>142</v>
      </c>
      <c r="O26" s="8">
        <v>178</v>
      </c>
      <c r="P26" s="24">
        <f t="shared" si="0"/>
        <v>765</v>
      </c>
    </row>
    <row r="27" spans="1:16" ht="14.25">
      <c r="A27" s="3" t="s">
        <v>43</v>
      </c>
      <c r="B27" s="2" t="s">
        <v>44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25</v>
      </c>
      <c r="I27" s="8">
        <v>150</v>
      </c>
      <c r="J27" s="8">
        <v>0</v>
      </c>
      <c r="K27" s="20">
        <v>0</v>
      </c>
      <c r="L27" s="20">
        <v>20</v>
      </c>
      <c r="M27" s="20">
        <v>0</v>
      </c>
      <c r="N27" s="8">
        <v>0</v>
      </c>
      <c r="O27" s="8">
        <v>0</v>
      </c>
      <c r="P27" s="24">
        <f t="shared" si="0"/>
        <v>195</v>
      </c>
    </row>
    <row r="28" spans="1:16" ht="14.25">
      <c r="A28" s="3" t="s">
        <v>45</v>
      </c>
      <c r="B28" s="2" t="s">
        <v>46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20">
        <v>0</v>
      </c>
      <c r="L28" s="20">
        <v>0</v>
      </c>
      <c r="M28" s="20">
        <v>0</v>
      </c>
      <c r="N28" s="8">
        <v>0</v>
      </c>
      <c r="O28" s="8">
        <v>0</v>
      </c>
      <c r="P28" s="24">
        <f t="shared" si="0"/>
        <v>0</v>
      </c>
    </row>
    <row r="29" spans="1:16" ht="14.25">
      <c r="A29" s="3" t="s">
        <v>47</v>
      </c>
      <c r="B29" s="2" t="s">
        <v>48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20">
        <v>0</v>
      </c>
      <c r="L29" s="20">
        <v>0</v>
      </c>
      <c r="M29" s="20">
        <v>0</v>
      </c>
      <c r="N29" s="8">
        <v>0</v>
      </c>
      <c r="O29" s="8">
        <v>0</v>
      </c>
      <c r="P29" s="24">
        <f t="shared" si="0"/>
        <v>0</v>
      </c>
    </row>
    <row r="30" spans="1:16" ht="14.25">
      <c r="A30" s="3" t="s">
        <v>49</v>
      </c>
      <c r="B30" s="2" t="s">
        <v>50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20">
        <v>0</v>
      </c>
      <c r="L30" s="20">
        <v>0</v>
      </c>
      <c r="M30" s="20">
        <v>0</v>
      </c>
      <c r="N30" s="8">
        <v>0</v>
      </c>
      <c r="O30" s="8">
        <v>0</v>
      </c>
      <c r="P30" s="24">
        <f t="shared" si="0"/>
        <v>0</v>
      </c>
    </row>
    <row r="31" spans="1:16" ht="14.25">
      <c r="A31" s="3" t="s">
        <v>51</v>
      </c>
      <c r="B31" s="2" t="s">
        <v>52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20">
        <v>0</v>
      </c>
      <c r="L31" s="20">
        <v>0</v>
      </c>
      <c r="M31" s="20">
        <v>0</v>
      </c>
      <c r="N31" s="8">
        <v>0</v>
      </c>
      <c r="O31" s="8">
        <v>0</v>
      </c>
      <c r="P31" s="24">
        <f t="shared" si="0"/>
        <v>0</v>
      </c>
    </row>
    <row r="32" spans="1:16" ht="14.25">
      <c r="A32" s="3" t="s">
        <v>53</v>
      </c>
      <c r="B32" s="2" t="s">
        <v>54</v>
      </c>
      <c r="C32" s="8">
        <v>25</v>
      </c>
      <c r="D32" s="8">
        <v>0</v>
      </c>
      <c r="E32" s="8">
        <v>0</v>
      </c>
      <c r="F32" s="8">
        <v>0</v>
      </c>
      <c r="G32" s="8">
        <v>0</v>
      </c>
      <c r="H32" s="8">
        <v>50</v>
      </c>
      <c r="I32" s="8">
        <v>100</v>
      </c>
      <c r="J32" s="8">
        <v>0</v>
      </c>
      <c r="K32" s="20">
        <v>0</v>
      </c>
      <c r="L32" s="20">
        <v>0</v>
      </c>
      <c r="M32" s="20">
        <v>0</v>
      </c>
      <c r="N32" s="8">
        <v>0</v>
      </c>
      <c r="O32" s="8">
        <v>0</v>
      </c>
      <c r="P32" s="24">
        <f t="shared" si="0"/>
        <v>175</v>
      </c>
    </row>
    <row r="33" spans="1:16" ht="14.25">
      <c r="A33" s="3" t="s">
        <v>55</v>
      </c>
      <c r="B33" s="2" t="s">
        <v>56</v>
      </c>
      <c r="C33" s="8">
        <v>25</v>
      </c>
      <c r="D33" s="8">
        <v>50</v>
      </c>
      <c r="E33" s="8">
        <v>0</v>
      </c>
      <c r="F33" s="8">
        <v>20</v>
      </c>
      <c r="G33" s="8">
        <v>50</v>
      </c>
      <c r="H33" s="8">
        <v>200</v>
      </c>
      <c r="I33" s="8">
        <v>0</v>
      </c>
      <c r="J33" s="8">
        <v>75</v>
      </c>
      <c r="K33" s="20">
        <v>100</v>
      </c>
      <c r="L33" s="20">
        <v>100</v>
      </c>
      <c r="M33" s="20">
        <v>175</v>
      </c>
      <c r="N33" s="8">
        <v>150</v>
      </c>
      <c r="O33" s="8">
        <v>100</v>
      </c>
      <c r="P33" s="24">
        <f t="shared" si="0"/>
        <v>1045</v>
      </c>
    </row>
    <row r="34" spans="1:16" ht="14.25">
      <c r="A34" s="3" t="s">
        <v>57</v>
      </c>
      <c r="B34" s="2" t="s">
        <v>58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20">
        <v>0</v>
      </c>
      <c r="L34" s="20">
        <v>0</v>
      </c>
      <c r="M34" s="20">
        <v>0</v>
      </c>
      <c r="N34" s="8">
        <v>0</v>
      </c>
      <c r="O34" s="8">
        <v>0</v>
      </c>
      <c r="P34" s="24">
        <f t="shared" si="0"/>
        <v>0</v>
      </c>
    </row>
    <row r="35" spans="1:16" ht="14.25">
      <c r="A35" s="3" t="s">
        <v>59</v>
      </c>
      <c r="B35" s="2" t="s">
        <v>60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20">
        <v>0</v>
      </c>
      <c r="L35" s="20">
        <v>0</v>
      </c>
      <c r="M35" s="20">
        <v>0</v>
      </c>
      <c r="N35" s="8">
        <v>0</v>
      </c>
      <c r="O35" s="8">
        <v>0</v>
      </c>
      <c r="P35" s="24">
        <f t="shared" si="0"/>
        <v>0</v>
      </c>
    </row>
    <row r="36" spans="1:16" ht="14.25">
      <c r="A36" s="3" t="s">
        <v>61</v>
      </c>
      <c r="B36" s="2" t="s">
        <v>62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20">
        <v>0</v>
      </c>
      <c r="L36" s="20">
        <v>0</v>
      </c>
      <c r="M36" s="20">
        <v>0</v>
      </c>
      <c r="N36" s="8">
        <v>0</v>
      </c>
      <c r="O36" s="8">
        <v>0</v>
      </c>
      <c r="P36" s="24">
        <f t="shared" si="0"/>
        <v>0</v>
      </c>
    </row>
    <row r="37" spans="1:16" ht="14.25">
      <c r="A37" s="3" t="s">
        <v>63</v>
      </c>
      <c r="B37" s="2" t="s">
        <v>64</v>
      </c>
      <c r="C37" s="8">
        <v>45</v>
      </c>
      <c r="D37" s="8">
        <v>38</v>
      </c>
      <c r="E37" s="8">
        <v>15</v>
      </c>
      <c r="F37" s="8">
        <v>23</v>
      </c>
      <c r="G37" s="8">
        <f>G7*0.15</f>
        <v>262.5</v>
      </c>
      <c r="H37" s="8">
        <v>300</v>
      </c>
      <c r="I37" s="8">
        <v>375</v>
      </c>
      <c r="J37" s="8">
        <v>240</v>
      </c>
      <c r="K37" s="15">
        <v>0</v>
      </c>
      <c r="L37" s="15">
        <f>L7*0.15</f>
        <v>255</v>
      </c>
      <c r="M37" s="15">
        <f>M7*0.15</f>
        <v>108</v>
      </c>
      <c r="N37" s="8">
        <v>83</v>
      </c>
      <c r="O37" s="8">
        <v>154</v>
      </c>
      <c r="P37" s="24">
        <f t="shared" si="0"/>
        <v>1898.5</v>
      </c>
    </row>
    <row r="38" spans="1:16" ht="15">
      <c r="A38" s="4"/>
      <c r="B38" s="4" t="s">
        <v>65</v>
      </c>
      <c r="C38" s="9">
        <f>SUM(C8:C37)</f>
        <v>305</v>
      </c>
      <c r="D38" s="9">
        <f>SUM(D8:D37)</f>
        <v>388</v>
      </c>
      <c r="E38" s="9">
        <f>SUM(E8:E37)</f>
        <v>80</v>
      </c>
      <c r="F38" s="9">
        <f>SUM(F8:F37)</f>
        <v>138</v>
      </c>
      <c r="G38" s="9">
        <f>SUM(G9:G37)</f>
        <v>1197.5</v>
      </c>
      <c r="H38" s="9">
        <f>SUM(H8:H37)</f>
        <v>1850</v>
      </c>
      <c r="I38" s="9">
        <f>SUM(I8:I37)</f>
        <v>2350</v>
      </c>
      <c r="J38" s="9">
        <f>SUM(J8:J37)</f>
        <v>1515</v>
      </c>
      <c r="K38" s="22">
        <f>SUM(K9:K37)</f>
        <v>1070</v>
      </c>
      <c r="L38" s="22">
        <f>SUM(L9:L37)</f>
        <v>975</v>
      </c>
      <c r="M38" s="22">
        <f>SUM(M9:M37)</f>
        <v>583</v>
      </c>
      <c r="N38" s="9">
        <f>SUM(N8:N37)</f>
        <v>559</v>
      </c>
      <c r="O38" s="9">
        <f>SUM(O8:O37)</f>
        <v>994</v>
      </c>
      <c r="P38" s="24">
        <f t="shared" si="0"/>
        <v>12004.5</v>
      </c>
    </row>
    <row r="39" spans="1:16" ht="14.25">
      <c r="A39" s="6"/>
      <c r="B39" s="6"/>
      <c r="C39" s="10"/>
      <c r="D39" s="10"/>
      <c r="E39" s="10"/>
      <c r="F39" s="10"/>
      <c r="G39" s="10"/>
      <c r="H39" s="10"/>
      <c r="I39" s="10"/>
      <c r="J39" s="10"/>
      <c r="K39" s="20"/>
      <c r="L39" s="20"/>
      <c r="M39" s="20"/>
      <c r="N39" s="10"/>
      <c r="O39" s="10"/>
      <c r="P39" s="24">
        <f t="shared" si="0"/>
        <v>0</v>
      </c>
    </row>
    <row r="40" spans="1:16" ht="15">
      <c r="A40" s="4" t="s">
        <v>66</v>
      </c>
      <c r="B40" s="4"/>
      <c r="C40" s="11">
        <f>SUM(C5-C38)</f>
        <v>-5</v>
      </c>
      <c r="D40" s="11">
        <f>SUM(D5-D38)</f>
        <v>-138</v>
      </c>
      <c r="E40" s="11">
        <f>SUM(E5-E38)</f>
        <v>20</v>
      </c>
      <c r="F40" s="11">
        <f>SUM(F5-F38)</f>
        <v>12</v>
      </c>
      <c r="G40" s="11">
        <v>553</v>
      </c>
      <c r="H40" s="11">
        <f>SUM(H5-H38)</f>
        <v>150</v>
      </c>
      <c r="I40" s="11">
        <f>SUM(I5-I38)</f>
        <v>150</v>
      </c>
      <c r="J40" s="11">
        <f>SUM(J5-J38)</f>
        <v>85</v>
      </c>
      <c r="K40" s="22">
        <f>SUM(K7-K38)</f>
        <v>430</v>
      </c>
      <c r="L40" s="22">
        <f>SUM(L7-L38)</f>
        <v>725</v>
      </c>
      <c r="M40" s="22">
        <f>SUM(M7-M38)</f>
        <v>137</v>
      </c>
      <c r="N40" s="11">
        <f>SUM(N5-N38)</f>
        <v>-9</v>
      </c>
      <c r="O40" s="11">
        <f>SUM(O5-O38)</f>
        <v>31</v>
      </c>
      <c r="P40" s="24">
        <f t="shared" si="0"/>
        <v>2141</v>
      </c>
    </row>
  </sheetData>
  <printOptions horizontalCentered="1" verticalCentered="1"/>
  <pageMargins left="0.5" right="0.5" top="0.5" bottom="0.5" header="0.5" footer="0.5"/>
  <pageSetup horizontalDpi="600" verticalDpi="600" orientation="landscape" scale="70" r:id="rId1"/>
  <headerFooter alignWithMargins="0">
    <oddHeader>&amp;LNation's Best Council&amp;C2006 District Activity Budgets
December&amp;RBoy Scouts of America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H40"/>
  <sheetViews>
    <sheetView workbookViewId="0" topLeftCell="A1">
      <selection activeCell="H5" sqref="H5"/>
    </sheetView>
  </sheetViews>
  <sheetFormatPr defaultColWidth="9.140625" defaultRowHeight="12.75"/>
  <cols>
    <col min="1" max="1" width="14.421875" style="0" customWidth="1"/>
    <col min="2" max="2" width="38.57421875" style="0" bestFit="1" customWidth="1"/>
    <col min="3" max="3" width="12.00390625" style="0" customWidth="1"/>
  </cols>
  <sheetData>
    <row r="2" ht="25.5" customHeight="1"/>
    <row r="3" spans="3:7" ht="12.75">
      <c r="C3" t="s">
        <v>68</v>
      </c>
      <c r="D3" t="s">
        <v>69</v>
      </c>
      <c r="E3" t="s">
        <v>71</v>
      </c>
      <c r="F3" t="s">
        <v>72</v>
      </c>
      <c r="G3" t="s">
        <v>72</v>
      </c>
    </row>
    <row r="4" spans="1:8" ht="38.25">
      <c r="A4" s="1" t="s">
        <v>0</v>
      </c>
      <c r="B4" s="2"/>
      <c r="C4" s="7" t="s">
        <v>67</v>
      </c>
      <c r="D4" s="7" t="s">
        <v>67</v>
      </c>
      <c r="E4" s="7" t="s">
        <v>70</v>
      </c>
      <c r="F4" s="7" t="s">
        <v>67</v>
      </c>
      <c r="G4" s="19" t="s">
        <v>73</v>
      </c>
      <c r="H4" s="7" t="s">
        <v>109</v>
      </c>
    </row>
    <row r="5" spans="1:8" ht="14.25">
      <c r="A5" s="3" t="s">
        <v>1</v>
      </c>
      <c r="B5" s="2" t="s">
        <v>2</v>
      </c>
      <c r="C5" s="8">
        <v>380</v>
      </c>
      <c r="D5" s="8">
        <v>225</v>
      </c>
      <c r="E5" s="13">
        <v>375</v>
      </c>
      <c r="F5" s="8">
        <v>500</v>
      </c>
      <c r="G5" s="8">
        <v>8000</v>
      </c>
      <c r="H5" s="24">
        <f aca="true" t="shared" si="0" ref="H5:H40">SUM(C5:G5)</f>
        <v>9480</v>
      </c>
    </row>
    <row r="6" spans="1:8" ht="14.25">
      <c r="A6" s="3" t="s">
        <v>3</v>
      </c>
      <c r="B6" s="2" t="s">
        <v>4</v>
      </c>
      <c r="C6" s="8">
        <v>0</v>
      </c>
      <c r="D6" s="8">
        <v>0</v>
      </c>
      <c r="E6" s="13">
        <v>0</v>
      </c>
      <c r="F6" s="8">
        <v>0</v>
      </c>
      <c r="G6" s="8">
        <v>0</v>
      </c>
      <c r="H6" s="24">
        <f t="shared" si="0"/>
        <v>0</v>
      </c>
    </row>
    <row r="7" spans="1:8" ht="15">
      <c r="A7" s="4"/>
      <c r="B7" s="4" t="s">
        <v>5</v>
      </c>
      <c r="C7" s="8">
        <v>380</v>
      </c>
      <c r="D7" s="8">
        <v>225</v>
      </c>
      <c r="E7" s="14">
        <v>375</v>
      </c>
      <c r="F7" s="8">
        <v>500</v>
      </c>
      <c r="G7" s="8">
        <v>8000</v>
      </c>
      <c r="H7" s="24">
        <f t="shared" si="0"/>
        <v>9480</v>
      </c>
    </row>
    <row r="8" spans="1:8" ht="15">
      <c r="A8" s="1" t="s">
        <v>6</v>
      </c>
      <c r="B8" s="2"/>
      <c r="H8" s="24">
        <f t="shared" si="0"/>
        <v>0</v>
      </c>
    </row>
    <row r="9" spans="1:8" ht="14.25">
      <c r="A9" s="5" t="s">
        <v>7</v>
      </c>
      <c r="B9" s="2" t="s">
        <v>8</v>
      </c>
      <c r="C9" s="8">
        <v>0</v>
      </c>
      <c r="D9" s="12">
        <v>0</v>
      </c>
      <c r="E9" s="13">
        <v>0</v>
      </c>
      <c r="F9" s="8">
        <v>0</v>
      </c>
      <c r="G9" s="12">
        <v>0</v>
      </c>
      <c r="H9" s="24">
        <f t="shared" si="0"/>
        <v>0</v>
      </c>
    </row>
    <row r="10" spans="1:8" ht="14.25">
      <c r="A10" s="3" t="s">
        <v>9</v>
      </c>
      <c r="B10" s="2" t="s">
        <v>10</v>
      </c>
      <c r="C10" s="8">
        <v>0</v>
      </c>
      <c r="D10" s="12">
        <v>0</v>
      </c>
      <c r="E10" s="13">
        <v>0</v>
      </c>
      <c r="F10" s="8">
        <v>0</v>
      </c>
      <c r="G10" s="12">
        <v>0</v>
      </c>
      <c r="H10" s="24">
        <f t="shared" si="0"/>
        <v>0</v>
      </c>
    </row>
    <row r="11" spans="1:8" ht="14.25">
      <c r="A11" s="3" t="s">
        <v>11</v>
      </c>
      <c r="B11" s="2" t="s">
        <v>12</v>
      </c>
      <c r="C11" s="8">
        <v>0</v>
      </c>
      <c r="D11" s="12">
        <v>20</v>
      </c>
      <c r="E11" s="13">
        <v>0</v>
      </c>
      <c r="F11" s="8">
        <v>50</v>
      </c>
      <c r="G11" s="12">
        <v>2800</v>
      </c>
      <c r="H11" s="24">
        <f t="shared" si="0"/>
        <v>2870</v>
      </c>
    </row>
    <row r="12" spans="1:8" ht="14.25">
      <c r="A12" s="3" t="s">
        <v>13</v>
      </c>
      <c r="B12" s="2" t="s">
        <v>14</v>
      </c>
      <c r="C12" s="8">
        <v>100</v>
      </c>
      <c r="D12" s="12">
        <v>100</v>
      </c>
      <c r="E12" s="13">
        <v>250</v>
      </c>
      <c r="F12" s="8">
        <v>150</v>
      </c>
      <c r="G12" s="12">
        <v>550</v>
      </c>
      <c r="H12" s="24">
        <f t="shared" si="0"/>
        <v>1150</v>
      </c>
    </row>
    <row r="13" spans="1:8" ht="14.25">
      <c r="A13" s="3" t="s">
        <v>15</v>
      </c>
      <c r="B13" s="2" t="s">
        <v>16</v>
      </c>
      <c r="C13" s="8">
        <v>0</v>
      </c>
      <c r="D13" s="12">
        <v>0</v>
      </c>
      <c r="E13" s="13">
        <v>0</v>
      </c>
      <c r="F13" s="8">
        <v>0</v>
      </c>
      <c r="G13" s="12">
        <v>600</v>
      </c>
      <c r="H13" s="24">
        <f t="shared" si="0"/>
        <v>600</v>
      </c>
    </row>
    <row r="14" spans="1:8" ht="14.25">
      <c r="A14" s="3" t="s">
        <v>17</v>
      </c>
      <c r="B14" s="2" t="s">
        <v>18</v>
      </c>
      <c r="C14" s="8">
        <v>0</v>
      </c>
      <c r="D14" s="12">
        <v>20</v>
      </c>
      <c r="E14" s="13">
        <v>0</v>
      </c>
      <c r="F14" s="8">
        <v>0</v>
      </c>
      <c r="G14" s="12">
        <v>50</v>
      </c>
      <c r="H14" s="24">
        <f t="shared" si="0"/>
        <v>70</v>
      </c>
    </row>
    <row r="15" spans="1:8" ht="14.25">
      <c r="A15" s="3" t="s">
        <v>19</v>
      </c>
      <c r="B15" s="2" t="s">
        <v>20</v>
      </c>
      <c r="C15" s="8">
        <v>0</v>
      </c>
      <c r="D15" s="12">
        <v>0</v>
      </c>
      <c r="E15" s="13">
        <v>0</v>
      </c>
      <c r="F15" s="8">
        <v>0</v>
      </c>
      <c r="G15" s="12">
        <v>0</v>
      </c>
      <c r="H15" s="24">
        <f t="shared" si="0"/>
        <v>0</v>
      </c>
    </row>
    <row r="16" spans="1:8" ht="14.25">
      <c r="A16" s="3" t="s">
        <v>21</v>
      </c>
      <c r="B16" s="2" t="s">
        <v>22</v>
      </c>
      <c r="C16" s="8">
        <v>0</v>
      </c>
      <c r="D16" s="12">
        <v>5</v>
      </c>
      <c r="E16" s="13">
        <v>0</v>
      </c>
      <c r="F16" s="8">
        <v>50</v>
      </c>
      <c r="G16" s="12">
        <v>50</v>
      </c>
      <c r="H16" s="24">
        <f t="shared" si="0"/>
        <v>105</v>
      </c>
    </row>
    <row r="17" spans="1:8" ht="14.25">
      <c r="A17" s="3" t="s">
        <v>23</v>
      </c>
      <c r="B17" s="2" t="s">
        <v>24</v>
      </c>
      <c r="C17" s="8">
        <v>0</v>
      </c>
      <c r="D17" s="12">
        <v>0</v>
      </c>
      <c r="E17" s="13">
        <v>0</v>
      </c>
      <c r="F17" s="8">
        <v>0</v>
      </c>
      <c r="G17" s="12">
        <v>0</v>
      </c>
      <c r="H17" s="24">
        <f t="shared" si="0"/>
        <v>0</v>
      </c>
    </row>
    <row r="18" spans="1:8" ht="14.25">
      <c r="A18" s="3" t="s">
        <v>25</v>
      </c>
      <c r="B18" s="2" t="s">
        <v>26</v>
      </c>
      <c r="C18" s="8">
        <v>0</v>
      </c>
      <c r="D18" s="12">
        <v>0</v>
      </c>
      <c r="E18" s="13">
        <v>0</v>
      </c>
      <c r="F18" s="8">
        <v>0</v>
      </c>
      <c r="G18" s="12">
        <v>90</v>
      </c>
      <c r="H18" s="24">
        <f t="shared" si="0"/>
        <v>90</v>
      </c>
    </row>
    <row r="19" spans="1:8" ht="14.25">
      <c r="A19" s="3" t="s">
        <v>27</v>
      </c>
      <c r="B19" s="2" t="s">
        <v>28</v>
      </c>
      <c r="C19" s="8">
        <v>0</v>
      </c>
      <c r="D19" s="12">
        <v>0</v>
      </c>
      <c r="E19" s="13">
        <v>0</v>
      </c>
      <c r="F19" s="8">
        <v>0</v>
      </c>
      <c r="G19" s="12">
        <v>0</v>
      </c>
      <c r="H19" s="24">
        <f t="shared" si="0"/>
        <v>0</v>
      </c>
    </row>
    <row r="20" spans="1:8" ht="14.25">
      <c r="A20" s="3" t="s">
        <v>29</v>
      </c>
      <c r="B20" s="2" t="s">
        <v>30</v>
      </c>
      <c r="C20" s="8">
        <v>0</v>
      </c>
      <c r="D20" s="12">
        <v>0</v>
      </c>
      <c r="E20" s="13">
        <v>0</v>
      </c>
      <c r="F20" s="8">
        <v>0</v>
      </c>
      <c r="G20" s="12">
        <v>0</v>
      </c>
      <c r="H20" s="24">
        <f t="shared" si="0"/>
        <v>0</v>
      </c>
    </row>
    <row r="21" spans="1:8" ht="14.25">
      <c r="A21" s="5" t="s">
        <v>31</v>
      </c>
      <c r="B21" s="2" t="s">
        <v>32</v>
      </c>
      <c r="C21" s="8">
        <v>0</v>
      </c>
      <c r="D21" s="12">
        <v>0</v>
      </c>
      <c r="E21" s="13">
        <v>0</v>
      </c>
      <c r="F21" s="8">
        <v>0</v>
      </c>
      <c r="G21" s="12">
        <v>0</v>
      </c>
      <c r="H21" s="24">
        <f t="shared" si="0"/>
        <v>0</v>
      </c>
    </row>
    <row r="22" spans="1:8" ht="14.25">
      <c r="A22" s="3" t="s">
        <v>33</v>
      </c>
      <c r="B22" s="2" t="s">
        <v>34</v>
      </c>
      <c r="C22" s="8">
        <v>0</v>
      </c>
      <c r="D22" s="12">
        <v>0</v>
      </c>
      <c r="E22" s="13">
        <v>0</v>
      </c>
      <c r="F22" s="8">
        <v>0</v>
      </c>
      <c r="G22" s="12">
        <v>0</v>
      </c>
      <c r="H22" s="24">
        <f t="shared" si="0"/>
        <v>0</v>
      </c>
    </row>
    <row r="23" spans="1:8" ht="14.25">
      <c r="A23" s="3" t="s">
        <v>35</v>
      </c>
      <c r="B23" s="2" t="s">
        <v>36</v>
      </c>
      <c r="C23" s="8">
        <v>75</v>
      </c>
      <c r="D23" s="12">
        <v>0</v>
      </c>
      <c r="E23" s="13">
        <v>0</v>
      </c>
      <c r="F23" s="8">
        <v>0</v>
      </c>
      <c r="G23" s="12">
        <v>0</v>
      </c>
      <c r="H23" s="24">
        <f t="shared" si="0"/>
        <v>75</v>
      </c>
    </row>
    <row r="24" spans="1:8" ht="14.25">
      <c r="A24" s="3" t="s">
        <v>37</v>
      </c>
      <c r="B24" s="2" t="s">
        <v>38</v>
      </c>
      <c r="C24" s="8">
        <v>0</v>
      </c>
      <c r="D24" s="12">
        <v>0</v>
      </c>
      <c r="E24" s="13">
        <v>0</v>
      </c>
      <c r="F24" s="8">
        <v>0</v>
      </c>
      <c r="G24" s="12">
        <v>0</v>
      </c>
      <c r="H24" s="24">
        <f t="shared" si="0"/>
        <v>0</v>
      </c>
    </row>
    <row r="25" spans="1:8" ht="14.25">
      <c r="A25" s="3" t="s">
        <v>39</v>
      </c>
      <c r="B25" s="2" t="s">
        <v>40</v>
      </c>
      <c r="C25" s="8">
        <v>0</v>
      </c>
      <c r="D25" s="12">
        <v>0</v>
      </c>
      <c r="E25" s="13">
        <v>0</v>
      </c>
      <c r="F25" s="8">
        <v>0</v>
      </c>
      <c r="G25" s="12">
        <v>0</v>
      </c>
      <c r="H25" s="24">
        <f t="shared" si="0"/>
        <v>0</v>
      </c>
    </row>
    <row r="26" spans="1:8" ht="14.25">
      <c r="A26" s="3" t="s">
        <v>41</v>
      </c>
      <c r="B26" s="2" t="s">
        <v>42</v>
      </c>
      <c r="C26" s="8">
        <v>0</v>
      </c>
      <c r="D26" s="12">
        <v>5</v>
      </c>
      <c r="E26" s="13">
        <v>35</v>
      </c>
      <c r="F26" s="8">
        <v>25</v>
      </c>
      <c r="G26" s="12">
        <v>50</v>
      </c>
      <c r="H26" s="24">
        <f t="shared" si="0"/>
        <v>115</v>
      </c>
    </row>
    <row r="27" spans="1:8" ht="14.25">
      <c r="A27" s="3" t="s">
        <v>43</v>
      </c>
      <c r="B27" s="2" t="s">
        <v>44</v>
      </c>
      <c r="C27" s="8">
        <v>0</v>
      </c>
      <c r="D27" s="12">
        <v>0</v>
      </c>
      <c r="E27" s="13">
        <v>35</v>
      </c>
      <c r="F27" s="8">
        <v>0</v>
      </c>
      <c r="G27" s="12">
        <v>0</v>
      </c>
      <c r="H27" s="24">
        <f t="shared" si="0"/>
        <v>35</v>
      </c>
    </row>
    <row r="28" spans="1:8" ht="14.25">
      <c r="A28" s="3" t="s">
        <v>45</v>
      </c>
      <c r="B28" s="2" t="s">
        <v>46</v>
      </c>
      <c r="C28" s="8">
        <v>0</v>
      </c>
      <c r="D28" s="12">
        <v>0</v>
      </c>
      <c r="E28" s="13">
        <v>0</v>
      </c>
      <c r="F28" s="8">
        <v>0</v>
      </c>
      <c r="G28" s="12">
        <v>0</v>
      </c>
      <c r="H28" s="24">
        <f t="shared" si="0"/>
        <v>0</v>
      </c>
    </row>
    <row r="29" spans="1:8" ht="14.25">
      <c r="A29" s="3" t="s">
        <v>47</v>
      </c>
      <c r="B29" s="2" t="s">
        <v>48</v>
      </c>
      <c r="C29" s="8">
        <v>0</v>
      </c>
      <c r="D29" s="12">
        <v>0</v>
      </c>
      <c r="E29" s="13">
        <v>0</v>
      </c>
      <c r="F29" s="8">
        <v>0</v>
      </c>
      <c r="G29" s="12">
        <v>0</v>
      </c>
      <c r="H29" s="24">
        <f t="shared" si="0"/>
        <v>0</v>
      </c>
    </row>
    <row r="30" spans="1:8" ht="14.25">
      <c r="A30" s="3" t="s">
        <v>49</v>
      </c>
      <c r="B30" s="2" t="s">
        <v>50</v>
      </c>
      <c r="C30" s="8">
        <v>0</v>
      </c>
      <c r="D30" s="12">
        <v>0</v>
      </c>
      <c r="E30" s="13">
        <v>0</v>
      </c>
      <c r="F30" s="8">
        <v>0</v>
      </c>
      <c r="G30" s="12">
        <v>0</v>
      </c>
      <c r="H30" s="24">
        <f t="shared" si="0"/>
        <v>0</v>
      </c>
    </row>
    <row r="31" spans="1:8" ht="14.25">
      <c r="A31" s="3" t="s">
        <v>51</v>
      </c>
      <c r="B31" s="2" t="s">
        <v>52</v>
      </c>
      <c r="C31" s="8">
        <v>0</v>
      </c>
      <c r="D31" s="12">
        <v>0</v>
      </c>
      <c r="E31" s="13">
        <v>0</v>
      </c>
      <c r="F31" s="8">
        <v>0</v>
      </c>
      <c r="G31" s="12">
        <v>0</v>
      </c>
      <c r="H31" s="24">
        <f t="shared" si="0"/>
        <v>0</v>
      </c>
    </row>
    <row r="32" spans="1:8" ht="14.25">
      <c r="A32" s="3" t="s">
        <v>53</v>
      </c>
      <c r="B32" s="2" t="s">
        <v>54</v>
      </c>
      <c r="C32" s="8">
        <v>0</v>
      </c>
      <c r="D32" s="12">
        <v>0</v>
      </c>
      <c r="E32" s="13">
        <v>0</v>
      </c>
      <c r="F32" s="8">
        <v>0</v>
      </c>
      <c r="G32" s="12">
        <v>0</v>
      </c>
      <c r="H32" s="24">
        <f t="shared" si="0"/>
        <v>0</v>
      </c>
    </row>
    <row r="33" spans="1:8" ht="14.25">
      <c r="A33" s="3" t="s">
        <v>55</v>
      </c>
      <c r="B33" s="2" t="s">
        <v>56</v>
      </c>
      <c r="C33" s="8">
        <v>100</v>
      </c>
      <c r="D33" s="12">
        <v>25</v>
      </c>
      <c r="E33" s="13">
        <v>0</v>
      </c>
      <c r="F33" s="8">
        <v>125</v>
      </c>
      <c r="G33" s="12">
        <v>75</v>
      </c>
      <c r="H33" s="24">
        <f t="shared" si="0"/>
        <v>325</v>
      </c>
    </row>
    <row r="34" spans="1:8" ht="14.25">
      <c r="A34" s="3" t="s">
        <v>57</v>
      </c>
      <c r="B34" s="2" t="s">
        <v>58</v>
      </c>
      <c r="C34" s="8">
        <v>50</v>
      </c>
      <c r="D34" s="12">
        <v>0</v>
      </c>
      <c r="E34" s="13">
        <v>0</v>
      </c>
      <c r="F34" s="8">
        <v>0</v>
      </c>
      <c r="G34" s="12">
        <v>750</v>
      </c>
      <c r="H34" s="24">
        <f t="shared" si="0"/>
        <v>800</v>
      </c>
    </row>
    <row r="35" spans="1:8" ht="14.25">
      <c r="A35" s="3" t="s">
        <v>59</v>
      </c>
      <c r="B35" s="2" t="s">
        <v>60</v>
      </c>
      <c r="C35" s="8">
        <v>0</v>
      </c>
      <c r="D35" s="12">
        <v>0</v>
      </c>
      <c r="E35" s="13">
        <v>0</v>
      </c>
      <c r="F35" s="8">
        <v>0</v>
      </c>
      <c r="G35" s="12">
        <v>500</v>
      </c>
      <c r="H35" s="24">
        <f t="shared" si="0"/>
        <v>500</v>
      </c>
    </row>
    <row r="36" spans="1:8" ht="14.25">
      <c r="A36" s="3" t="s">
        <v>61</v>
      </c>
      <c r="B36" s="2" t="s">
        <v>62</v>
      </c>
      <c r="C36" s="8">
        <v>0</v>
      </c>
      <c r="D36" s="12">
        <v>0</v>
      </c>
      <c r="E36" s="13">
        <v>0</v>
      </c>
      <c r="F36" s="8">
        <v>0</v>
      </c>
      <c r="G36" s="12">
        <v>0</v>
      </c>
      <c r="H36" s="24">
        <f t="shared" si="0"/>
        <v>0</v>
      </c>
    </row>
    <row r="37" spans="1:8" ht="14.25">
      <c r="A37" s="3" t="s">
        <v>63</v>
      </c>
      <c r="B37" s="2" t="s">
        <v>64</v>
      </c>
      <c r="C37" s="8">
        <v>57</v>
      </c>
      <c r="D37" s="12">
        <v>34</v>
      </c>
      <c r="E37" s="15">
        <f>E7*0.15</f>
        <v>56.25</v>
      </c>
      <c r="F37" s="8">
        <v>75</v>
      </c>
      <c r="G37" s="12">
        <v>1200</v>
      </c>
      <c r="H37" s="24">
        <f t="shared" si="0"/>
        <v>1422.25</v>
      </c>
    </row>
    <row r="38" spans="1:8" ht="15">
      <c r="A38" s="4"/>
      <c r="B38" s="4" t="s">
        <v>65</v>
      </c>
      <c r="C38" s="9">
        <f>SUM(C8:C37)</f>
        <v>382</v>
      </c>
      <c r="D38" s="11">
        <f>SUM(D8:D37)</f>
        <v>209</v>
      </c>
      <c r="E38" s="16">
        <f>SUM(E9:E37)</f>
        <v>376.25</v>
      </c>
      <c r="F38" s="9">
        <f>SUM(F8:F37)</f>
        <v>475</v>
      </c>
      <c r="G38" s="11">
        <f>SUM(G8:G37)</f>
        <v>6715</v>
      </c>
      <c r="H38" s="24">
        <f t="shared" si="0"/>
        <v>8157.25</v>
      </c>
    </row>
    <row r="39" spans="1:8" ht="12.75">
      <c r="A39" s="6"/>
      <c r="B39" s="6"/>
      <c r="C39" s="10"/>
      <c r="D39" s="10"/>
      <c r="E39" s="17"/>
      <c r="F39" s="10"/>
      <c r="G39" s="10"/>
      <c r="H39" s="24">
        <f t="shared" si="0"/>
        <v>0</v>
      </c>
    </row>
    <row r="40" spans="1:8" ht="15">
      <c r="A40" s="4" t="s">
        <v>66</v>
      </c>
      <c r="B40" s="4"/>
      <c r="C40" s="11">
        <f>SUM(C5-C38)</f>
        <v>-2</v>
      </c>
      <c r="D40" s="11">
        <f>SUM(D5-D38)</f>
        <v>16</v>
      </c>
      <c r="E40" s="18">
        <f>SUM(E7-E38)</f>
        <v>-1.25</v>
      </c>
      <c r="F40" s="11">
        <f>SUM(F5-F38)</f>
        <v>25</v>
      </c>
      <c r="G40" s="11">
        <f>SUM(G5-G38)</f>
        <v>1285</v>
      </c>
      <c r="H40" s="24">
        <f t="shared" si="0"/>
        <v>1322.75</v>
      </c>
    </row>
  </sheetData>
  <printOptions horizontalCentered="1" verticalCentered="1"/>
  <pageMargins left="0.5" right="0.5" top="0.5" bottom="0.5" header="0.5" footer="0.5"/>
  <pageSetup horizontalDpi="600" verticalDpi="600" orientation="landscape" scale="75" r:id="rId1"/>
  <headerFooter alignWithMargins="0">
    <oddHeader>&amp;LNation's Best Council&amp;C2006 January Activity 
Budgets&amp;RBoy Scouts of America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N40"/>
  <sheetViews>
    <sheetView workbookViewId="0" topLeftCell="C3">
      <selection activeCell="O8" sqref="O8"/>
    </sheetView>
  </sheetViews>
  <sheetFormatPr defaultColWidth="9.140625" defaultRowHeight="12.75"/>
  <cols>
    <col min="1" max="1" width="14.421875" style="0" customWidth="1"/>
    <col min="2" max="2" width="38.57421875" style="0" bestFit="1" customWidth="1"/>
  </cols>
  <sheetData>
    <row r="3" spans="3:12" ht="12.75">
      <c r="C3" t="s">
        <v>75</v>
      </c>
      <c r="D3" t="s">
        <v>69</v>
      </c>
      <c r="E3" t="s">
        <v>76</v>
      </c>
      <c r="F3" t="s">
        <v>76</v>
      </c>
      <c r="G3" t="s">
        <v>77</v>
      </c>
      <c r="H3" t="s">
        <v>78</v>
      </c>
      <c r="I3" t="s">
        <v>78</v>
      </c>
      <c r="J3" t="s">
        <v>78</v>
      </c>
      <c r="K3" t="s">
        <v>71</v>
      </c>
      <c r="L3" t="s">
        <v>71</v>
      </c>
    </row>
    <row r="4" spans="1:14" ht="34.5" customHeight="1">
      <c r="A4" s="1" t="s">
        <v>0</v>
      </c>
      <c r="B4" s="2"/>
      <c r="C4" s="7" t="s">
        <v>74</v>
      </c>
      <c r="D4" s="19" t="s">
        <v>73</v>
      </c>
      <c r="E4" s="7" t="s">
        <v>74</v>
      </c>
      <c r="F4" s="19" t="s">
        <v>73</v>
      </c>
      <c r="G4" s="19" t="s">
        <v>73</v>
      </c>
      <c r="H4" s="7" t="s">
        <v>67</v>
      </c>
      <c r="I4" s="7" t="s">
        <v>74</v>
      </c>
      <c r="J4" s="19" t="s">
        <v>73</v>
      </c>
      <c r="K4" s="7" t="s">
        <v>79</v>
      </c>
      <c r="L4" s="19" t="s">
        <v>73</v>
      </c>
      <c r="M4" s="7" t="s">
        <v>80</v>
      </c>
      <c r="N4" s="19" t="s">
        <v>109</v>
      </c>
    </row>
    <row r="5" spans="1:14" ht="14.25">
      <c r="A5" s="3" t="s">
        <v>1</v>
      </c>
      <c r="B5" s="2" t="s">
        <v>2</v>
      </c>
      <c r="C5" s="8">
        <v>200</v>
      </c>
      <c r="D5" s="8">
        <v>400</v>
      </c>
      <c r="E5" s="8">
        <v>100</v>
      </c>
      <c r="F5" s="8">
        <v>3500</v>
      </c>
      <c r="G5" s="8">
        <v>800</v>
      </c>
      <c r="H5" s="8">
        <v>542</v>
      </c>
      <c r="I5" s="8">
        <v>200</v>
      </c>
      <c r="J5" s="8">
        <v>300</v>
      </c>
      <c r="K5" s="20">
        <v>0</v>
      </c>
      <c r="L5" s="20">
        <v>5000</v>
      </c>
      <c r="M5" s="8">
        <v>100</v>
      </c>
      <c r="N5" s="24">
        <f aca="true" t="shared" si="0" ref="N5:N40">SUM(C5:M5)</f>
        <v>11142</v>
      </c>
    </row>
    <row r="6" spans="1:14" ht="14.25">
      <c r="A6" s="3" t="s">
        <v>3</v>
      </c>
      <c r="B6" s="2" t="s">
        <v>4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20">
        <v>0</v>
      </c>
      <c r="L6" s="20">
        <v>0</v>
      </c>
      <c r="M6" s="8">
        <v>0</v>
      </c>
      <c r="N6" s="24">
        <f t="shared" si="0"/>
        <v>0</v>
      </c>
    </row>
    <row r="7" spans="1:14" ht="15">
      <c r="A7" s="4"/>
      <c r="B7" s="4" t="s">
        <v>5</v>
      </c>
      <c r="C7" s="8">
        <v>200</v>
      </c>
      <c r="D7" s="8">
        <v>400</v>
      </c>
      <c r="E7" s="8">
        <v>100</v>
      </c>
      <c r="F7" s="8">
        <v>3500</v>
      </c>
      <c r="G7" s="8">
        <v>800</v>
      </c>
      <c r="H7" s="8">
        <v>542</v>
      </c>
      <c r="I7" s="8">
        <v>200</v>
      </c>
      <c r="J7" s="8">
        <v>300</v>
      </c>
      <c r="K7" s="21">
        <f>SUM(K5:K6)</f>
        <v>0</v>
      </c>
      <c r="L7" s="21">
        <f>SUM(L5:L6)</f>
        <v>5000</v>
      </c>
      <c r="M7" s="9">
        <f>SUM(M5:M6)</f>
        <v>100</v>
      </c>
      <c r="N7" s="24">
        <f t="shared" si="0"/>
        <v>11142</v>
      </c>
    </row>
    <row r="8" spans="1:14" ht="15">
      <c r="A8" s="1" t="s">
        <v>6</v>
      </c>
      <c r="B8" s="2"/>
      <c r="M8" s="9"/>
      <c r="N8" s="24"/>
    </row>
    <row r="9" spans="1:14" ht="14.25">
      <c r="A9" s="5" t="s">
        <v>7</v>
      </c>
      <c r="B9" s="2" t="s">
        <v>8</v>
      </c>
      <c r="C9" s="12">
        <v>0</v>
      </c>
      <c r="D9" s="8">
        <v>0</v>
      </c>
      <c r="E9" s="8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20">
        <v>0</v>
      </c>
      <c r="L9" s="20">
        <v>0</v>
      </c>
      <c r="M9" s="8">
        <v>0</v>
      </c>
      <c r="N9" s="24">
        <f t="shared" si="0"/>
        <v>0</v>
      </c>
    </row>
    <row r="10" spans="1:14" ht="14.25">
      <c r="A10" s="3" t="s">
        <v>9</v>
      </c>
      <c r="B10" s="2" t="s">
        <v>10</v>
      </c>
      <c r="C10" s="12">
        <v>0</v>
      </c>
      <c r="D10" s="8">
        <v>0</v>
      </c>
      <c r="E10" s="8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20">
        <v>0</v>
      </c>
      <c r="L10" s="20">
        <v>50</v>
      </c>
      <c r="M10" s="8">
        <v>0</v>
      </c>
      <c r="N10" s="24">
        <f t="shared" si="0"/>
        <v>50</v>
      </c>
    </row>
    <row r="11" spans="1:14" ht="14.25">
      <c r="A11" s="3" t="s">
        <v>11</v>
      </c>
      <c r="B11" s="2" t="s">
        <v>12</v>
      </c>
      <c r="C11" s="12">
        <v>25</v>
      </c>
      <c r="D11" s="8">
        <v>100</v>
      </c>
      <c r="E11" s="8">
        <v>25</v>
      </c>
      <c r="F11" s="12">
        <v>1000</v>
      </c>
      <c r="G11" s="12">
        <v>0</v>
      </c>
      <c r="H11" s="12">
        <v>120</v>
      </c>
      <c r="I11" s="12">
        <v>100</v>
      </c>
      <c r="J11" s="12">
        <v>325</v>
      </c>
      <c r="K11" s="20">
        <v>0</v>
      </c>
      <c r="L11" s="20">
        <v>750</v>
      </c>
      <c r="M11" s="8">
        <v>0</v>
      </c>
      <c r="N11" s="24">
        <f t="shared" si="0"/>
        <v>2445</v>
      </c>
    </row>
    <row r="12" spans="1:14" ht="14.25">
      <c r="A12" s="3" t="s">
        <v>13</v>
      </c>
      <c r="B12" s="2" t="s">
        <v>14</v>
      </c>
      <c r="C12" s="12">
        <v>0</v>
      </c>
      <c r="D12" s="8">
        <v>30</v>
      </c>
      <c r="E12" s="8">
        <v>0</v>
      </c>
      <c r="F12" s="12">
        <v>200</v>
      </c>
      <c r="G12" s="12">
        <v>350</v>
      </c>
      <c r="H12" s="12">
        <v>0</v>
      </c>
      <c r="I12" s="12">
        <v>0</v>
      </c>
      <c r="J12" s="12">
        <v>0</v>
      </c>
      <c r="K12" s="20">
        <v>3000</v>
      </c>
      <c r="L12" s="20">
        <v>200</v>
      </c>
      <c r="M12" s="8">
        <v>0</v>
      </c>
      <c r="N12" s="24">
        <f t="shared" si="0"/>
        <v>3780</v>
      </c>
    </row>
    <row r="13" spans="1:14" ht="14.25">
      <c r="A13" s="3" t="s">
        <v>15</v>
      </c>
      <c r="B13" s="2" t="s">
        <v>16</v>
      </c>
      <c r="C13" s="12">
        <v>0</v>
      </c>
      <c r="D13" s="8">
        <v>0</v>
      </c>
      <c r="E13" s="8">
        <v>0</v>
      </c>
      <c r="F13" s="12">
        <v>400</v>
      </c>
      <c r="G13" s="12">
        <v>50</v>
      </c>
      <c r="H13" s="12">
        <v>0</v>
      </c>
      <c r="I13" s="12">
        <v>0</v>
      </c>
      <c r="J13" s="12">
        <v>0</v>
      </c>
      <c r="K13" s="20">
        <v>0</v>
      </c>
      <c r="L13" s="20">
        <v>900</v>
      </c>
      <c r="M13" s="8">
        <v>0</v>
      </c>
      <c r="N13" s="24">
        <f t="shared" si="0"/>
        <v>1350</v>
      </c>
    </row>
    <row r="14" spans="1:14" ht="14.25">
      <c r="A14" s="3" t="s">
        <v>17</v>
      </c>
      <c r="B14" s="2" t="s">
        <v>18</v>
      </c>
      <c r="C14" s="12">
        <v>0</v>
      </c>
      <c r="D14" s="8">
        <v>5</v>
      </c>
      <c r="E14" s="8">
        <v>0</v>
      </c>
      <c r="F14" s="12">
        <v>25</v>
      </c>
      <c r="G14" s="12">
        <v>0</v>
      </c>
      <c r="H14" s="12">
        <v>0</v>
      </c>
      <c r="I14" s="12">
        <v>0</v>
      </c>
      <c r="J14" s="12">
        <v>0</v>
      </c>
      <c r="K14" s="20">
        <v>0</v>
      </c>
      <c r="L14" s="20">
        <v>0</v>
      </c>
      <c r="M14" s="8">
        <v>0</v>
      </c>
      <c r="N14" s="24">
        <f t="shared" si="0"/>
        <v>30</v>
      </c>
    </row>
    <row r="15" spans="1:14" ht="14.25">
      <c r="A15" s="3" t="s">
        <v>19</v>
      </c>
      <c r="B15" s="2" t="s">
        <v>20</v>
      </c>
      <c r="C15" s="12">
        <v>0</v>
      </c>
      <c r="D15" s="8">
        <v>0</v>
      </c>
      <c r="E15" s="8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20">
        <v>0</v>
      </c>
      <c r="L15" s="20">
        <v>0</v>
      </c>
      <c r="M15" s="8">
        <v>0</v>
      </c>
      <c r="N15" s="24">
        <f t="shared" si="0"/>
        <v>0</v>
      </c>
    </row>
    <row r="16" spans="1:14" ht="14.25">
      <c r="A16" s="3" t="s">
        <v>21</v>
      </c>
      <c r="B16" s="2" t="s">
        <v>22</v>
      </c>
      <c r="C16" s="12">
        <v>0</v>
      </c>
      <c r="D16" s="8">
        <v>0</v>
      </c>
      <c r="E16" s="8">
        <v>30</v>
      </c>
      <c r="F16" s="12">
        <v>75</v>
      </c>
      <c r="G16" s="12">
        <v>30</v>
      </c>
      <c r="H16" s="12">
        <v>0</v>
      </c>
      <c r="I16" s="12">
        <v>0</v>
      </c>
      <c r="J16" s="12">
        <v>0</v>
      </c>
      <c r="K16" s="20">
        <v>125</v>
      </c>
      <c r="L16" s="20">
        <v>20</v>
      </c>
      <c r="M16" s="8">
        <v>5</v>
      </c>
      <c r="N16" s="24">
        <f t="shared" si="0"/>
        <v>285</v>
      </c>
    </row>
    <row r="17" spans="1:14" ht="14.25">
      <c r="A17" s="3" t="s">
        <v>23</v>
      </c>
      <c r="B17" s="2" t="s">
        <v>24</v>
      </c>
      <c r="C17" s="12">
        <v>0</v>
      </c>
      <c r="D17" s="8">
        <v>0</v>
      </c>
      <c r="E17" s="8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20">
        <v>0</v>
      </c>
      <c r="L17" s="20">
        <v>0</v>
      </c>
      <c r="M17" s="8">
        <v>0</v>
      </c>
      <c r="N17" s="24">
        <f t="shared" si="0"/>
        <v>0</v>
      </c>
    </row>
    <row r="18" spans="1:14" ht="14.25">
      <c r="A18" s="3" t="s">
        <v>25</v>
      </c>
      <c r="B18" s="2" t="s">
        <v>26</v>
      </c>
      <c r="C18" s="12">
        <v>0</v>
      </c>
      <c r="D18" s="8">
        <v>0</v>
      </c>
      <c r="E18" s="8">
        <v>0</v>
      </c>
      <c r="F18" s="12">
        <v>100</v>
      </c>
      <c r="G18" s="12">
        <v>0</v>
      </c>
      <c r="H18" s="12">
        <v>0</v>
      </c>
      <c r="I18" s="12">
        <v>0</v>
      </c>
      <c r="J18" s="12">
        <v>0</v>
      </c>
      <c r="K18" s="20">
        <v>0</v>
      </c>
      <c r="L18" s="20">
        <v>100</v>
      </c>
      <c r="M18" s="8">
        <v>0</v>
      </c>
      <c r="N18" s="24">
        <f t="shared" si="0"/>
        <v>200</v>
      </c>
    </row>
    <row r="19" spans="1:14" ht="14.25">
      <c r="A19" s="3" t="s">
        <v>27</v>
      </c>
      <c r="B19" s="2" t="s">
        <v>28</v>
      </c>
      <c r="C19" s="12">
        <v>0</v>
      </c>
      <c r="D19" s="8">
        <v>0</v>
      </c>
      <c r="E19" s="8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20">
        <v>0</v>
      </c>
      <c r="L19" s="20">
        <v>0</v>
      </c>
      <c r="M19" s="8">
        <v>0</v>
      </c>
      <c r="N19" s="24">
        <f t="shared" si="0"/>
        <v>0</v>
      </c>
    </row>
    <row r="20" spans="1:14" ht="14.25">
      <c r="A20" s="3" t="s">
        <v>29</v>
      </c>
      <c r="B20" s="2" t="s">
        <v>30</v>
      </c>
      <c r="C20" s="12">
        <v>0</v>
      </c>
      <c r="D20" s="8">
        <v>0</v>
      </c>
      <c r="E20" s="8">
        <v>0</v>
      </c>
      <c r="F20" s="12">
        <v>15</v>
      </c>
      <c r="G20" s="12">
        <v>0</v>
      </c>
      <c r="H20" s="12">
        <v>0</v>
      </c>
      <c r="I20" s="12">
        <v>0</v>
      </c>
      <c r="J20" s="12">
        <v>0</v>
      </c>
      <c r="K20" s="20">
        <v>0</v>
      </c>
      <c r="L20" s="20">
        <v>0</v>
      </c>
      <c r="M20" s="8">
        <v>0</v>
      </c>
      <c r="N20" s="24">
        <f t="shared" si="0"/>
        <v>15</v>
      </c>
    </row>
    <row r="21" spans="1:14" ht="14.25">
      <c r="A21" s="5" t="s">
        <v>31</v>
      </c>
      <c r="B21" s="2" t="s">
        <v>32</v>
      </c>
      <c r="C21" s="12">
        <v>0</v>
      </c>
      <c r="D21" s="8">
        <v>0</v>
      </c>
      <c r="E21" s="8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20">
        <v>0</v>
      </c>
      <c r="L21" s="20">
        <v>0</v>
      </c>
      <c r="M21" s="8">
        <v>0</v>
      </c>
      <c r="N21" s="24">
        <f t="shared" si="0"/>
        <v>0</v>
      </c>
    </row>
    <row r="22" spans="1:14" ht="14.25">
      <c r="A22" s="3" t="s">
        <v>33</v>
      </c>
      <c r="B22" s="2" t="s">
        <v>34</v>
      </c>
      <c r="C22" s="12">
        <v>0</v>
      </c>
      <c r="D22" s="8">
        <v>0</v>
      </c>
      <c r="E22" s="8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20">
        <v>0</v>
      </c>
      <c r="L22" s="20">
        <v>0</v>
      </c>
      <c r="M22" s="8">
        <v>0</v>
      </c>
      <c r="N22" s="24">
        <f t="shared" si="0"/>
        <v>0</v>
      </c>
    </row>
    <row r="23" spans="1:14" ht="14.25">
      <c r="A23" s="3" t="s">
        <v>35</v>
      </c>
      <c r="B23" s="2" t="s">
        <v>36</v>
      </c>
      <c r="C23" s="12">
        <v>0</v>
      </c>
      <c r="D23" s="8">
        <v>0</v>
      </c>
      <c r="E23" s="8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20">
        <v>0</v>
      </c>
      <c r="L23" s="20">
        <v>0</v>
      </c>
      <c r="M23" s="8">
        <v>0</v>
      </c>
      <c r="N23" s="24">
        <f t="shared" si="0"/>
        <v>0</v>
      </c>
    </row>
    <row r="24" spans="1:14" ht="14.25">
      <c r="A24" s="3" t="s">
        <v>37</v>
      </c>
      <c r="B24" s="2" t="s">
        <v>38</v>
      </c>
      <c r="C24" s="12">
        <v>0</v>
      </c>
      <c r="D24" s="8">
        <v>0</v>
      </c>
      <c r="E24" s="8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20">
        <v>0</v>
      </c>
      <c r="L24" s="20">
        <v>0</v>
      </c>
      <c r="M24" s="8">
        <v>0</v>
      </c>
      <c r="N24" s="24">
        <f t="shared" si="0"/>
        <v>0</v>
      </c>
    </row>
    <row r="25" spans="1:14" ht="14.25">
      <c r="A25" s="3" t="s">
        <v>39</v>
      </c>
      <c r="B25" s="2" t="s">
        <v>40</v>
      </c>
      <c r="C25" s="12">
        <v>0</v>
      </c>
      <c r="D25" s="8">
        <v>0</v>
      </c>
      <c r="E25" s="8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20">
        <v>0</v>
      </c>
      <c r="L25" s="20">
        <v>0</v>
      </c>
      <c r="M25" s="8">
        <v>0</v>
      </c>
      <c r="N25" s="24">
        <f t="shared" si="0"/>
        <v>0</v>
      </c>
    </row>
    <row r="26" spans="1:14" ht="14.25">
      <c r="A26" s="3" t="s">
        <v>41</v>
      </c>
      <c r="B26" s="2" t="s">
        <v>42</v>
      </c>
      <c r="C26" s="12">
        <v>0</v>
      </c>
      <c r="D26" s="8">
        <v>5</v>
      </c>
      <c r="E26" s="8">
        <v>0</v>
      </c>
      <c r="F26" s="12">
        <v>50</v>
      </c>
      <c r="G26" s="12">
        <v>10</v>
      </c>
      <c r="H26" s="12">
        <v>0</v>
      </c>
      <c r="I26" s="12">
        <v>0</v>
      </c>
      <c r="J26" s="12">
        <v>25</v>
      </c>
      <c r="K26" s="20">
        <v>0</v>
      </c>
      <c r="L26" s="20">
        <v>50</v>
      </c>
      <c r="M26" s="8">
        <v>10</v>
      </c>
      <c r="N26" s="24">
        <f t="shared" si="0"/>
        <v>150</v>
      </c>
    </row>
    <row r="27" spans="1:14" ht="14.25">
      <c r="A27" s="3" t="s">
        <v>43</v>
      </c>
      <c r="B27" s="2" t="s">
        <v>44</v>
      </c>
      <c r="C27" s="12">
        <v>0</v>
      </c>
      <c r="D27" s="8">
        <v>0</v>
      </c>
      <c r="E27" s="8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20">
        <v>300</v>
      </c>
      <c r="L27" s="20">
        <v>10</v>
      </c>
      <c r="M27" s="8">
        <v>0</v>
      </c>
      <c r="N27" s="24">
        <f t="shared" si="0"/>
        <v>310</v>
      </c>
    </row>
    <row r="28" spans="1:14" ht="14.25">
      <c r="A28" s="3" t="s">
        <v>45</v>
      </c>
      <c r="B28" s="2" t="s">
        <v>46</v>
      </c>
      <c r="C28" s="12">
        <v>0</v>
      </c>
      <c r="D28" s="8">
        <v>0</v>
      </c>
      <c r="E28" s="8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20">
        <v>0</v>
      </c>
      <c r="L28" s="20">
        <v>0</v>
      </c>
      <c r="M28" s="8">
        <v>0</v>
      </c>
      <c r="N28" s="24">
        <f t="shared" si="0"/>
        <v>0</v>
      </c>
    </row>
    <row r="29" spans="1:14" ht="14.25">
      <c r="A29" s="3" t="s">
        <v>47</v>
      </c>
      <c r="B29" s="2" t="s">
        <v>48</v>
      </c>
      <c r="C29" s="12">
        <v>0</v>
      </c>
      <c r="D29" s="8">
        <v>0</v>
      </c>
      <c r="E29" s="8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20">
        <v>0</v>
      </c>
      <c r="L29" s="20">
        <v>0</v>
      </c>
      <c r="M29" s="8">
        <v>0</v>
      </c>
      <c r="N29" s="24">
        <f t="shared" si="0"/>
        <v>0</v>
      </c>
    </row>
    <row r="30" spans="1:14" ht="14.25">
      <c r="A30" s="3" t="s">
        <v>49</v>
      </c>
      <c r="B30" s="2" t="s">
        <v>50</v>
      </c>
      <c r="C30" s="12">
        <v>0</v>
      </c>
      <c r="D30" s="8">
        <v>0</v>
      </c>
      <c r="E30" s="8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20">
        <v>0</v>
      </c>
      <c r="L30" s="20">
        <v>0</v>
      </c>
      <c r="M30" s="8">
        <v>0</v>
      </c>
      <c r="N30" s="24">
        <f t="shared" si="0"/>
        <v>0</v>
      </c>
    </row>
    <row r="31" spans="1:14" ht="14.25">
      <c r="A31" s="3" t="s">
        <v>51</v>
      </c>
      <c r="B31" s="2" t="s">
        <v>52</v>
      </c>
      <c r="C31" s="12">
        <v>0</v>
      </c>
      <c r="D31" s="8">
        <v>0</v>
      </c>
      <c r="E31" s="8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20">
        <v>0</v>
      </c>
      <c r="L31" s="20">
        <v>0</v>
      </c>
      <c r="M31" s="8">
        <v>0</v>
      </c>
      <c r="N31" s="24">
        <f t="shared" si="0"/>
        <v>0</v>
      </c>
    </row>
    <row r="32" spans="1:14" ht="14.25">
      <c r="A32" s="3" t="s">
        <v>53</v>
      </c>
      <c r="B32" s="2" t="s">
        <v>54</v>
      </c>
      <c r="C32" s="12">
        <v>0</v>
      </c>
      <c r="D32" s="8">
        <v>0</v>
      </c>
      <c r="E32" s="8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20">
        <v>0</v>
      </c>
      <c r="L32" s="20">
        <v>0</v>
      </c>
      <c r="M32" s="8">
        <v>0</v>
      </c>
      <c r="N32" s="24">
        <f t="shared" si="0"/>
        <v>0</v>
      </c>
    </row>
    <row r="33" spans="1:14" ht="14.25">
      <c r="A33" s="3" t="s">
        <v>55</v>
      </c>
      <c r="B33" s="2" t="s">
        <v>56</v>
      </c>
      <c r="C33" s="12">
        <v>0</v>
      </c>
      <c r="D33" s="8">
        <v>60</v>
      </c>
      <c r="E33" s="8">
        <v>0</v>
      </c>
      <c r="F33" s="12">
        <v>50</v>
      </c>
      <c r="G33" s="12">
        <v>75</v>
      </c>
      <c r="H33" s="12">
        <v>372</v>
      </c>
      <c r="I33" s="12">
        <v>0</v>
      </c>
      <c r="J33" s="12">
        <v>0</v>
      </c>
      <c r="K33" s="20">
        <v>100</v>
      </c>
      <c r="L33" s="20">
        <v>100</v>
      </c>
      <c r="M33" s="8">
        <v>0</v>
      </c>
      <c r="N33" s="24">
        <f t="shared" si="0"/>
        <v>757</v>
      </c>
    </row>
    <row r="34" spans="1:14" ht="14.25">
      <c r="A34" s="3" t="s">
        <v>57</v>
      </c>
      <c r="B34" s="2" t="s">
        <v>58</v>
      </c>
      <c r="C34" s="12">
        <v>125</v>
      </c>
      <c r="D34" s="8">
        <v>100</v>
      </c>
      <c r="E34" s="8">
        <v>25</v>
      </c>
      <c r="F34" s="12">
        <v>125</v>
      </c>
      <c r="G34" s="12">
        <v>96</v>
      </c>
      <c r="H34" s="12">
        <v>50</v>
      </c>
      <c r="I34" s="12">
        <v>50</v>
      </c>
      <c r="J34" s="12">
        <v>85</v>
      </c>
      <c r="K34" s="20">
        <v>0</v>
      </c>
      <c r="L34" s="20">
        <v>800</v>
      </c>
      <c r="M34" s="8">
        <v>0</v>
      </c>
      <c r="N34" s="24">
        <f t="shared" si="0"/>
        <v>1456</v>
      </c>
    </row>
    <row r="35" spans="1:14" ht="14.25">
      <c r="A35" s="3" t="s">
        <v>59</v>
      </c>
      <c r="B35" s="2" t="s">
        <v>60</v>
      </c>
      <c r="C35" s="12">
        <v>0</v>
      </c>
      <c r="D35" s="8">
        <v>0</v>
      </c>
      <c r="E35" s="8">
        <v>0</v>
      </c>
      <c r="F35" s="12">
        <v>50</v>
      </c>
      <c r="G35" s="12">
        <v>0</v>
      </c>
      <c r="H35" s="12">
        <v>0</v>
      </c>
      <c r="I35" s="12">
        <v>0</v>
      </c>
      <c r="J35" s="12">
        <v>0</v>
      </c>
      <c r="K35" s="20">
        <v>0</v>
      </c>
      <c r="L35" s="20">
        <v>0</v>
      </c>
      <c r="M35" s="8">
        <v>25</v>
      </c>
      <c r="N35" s="24">
        <f t="shared" si="0"/>
        <v>75</v>
      </c>
    </row>
    <row r="36" spans="1:14" ht="14.25">
      <c r="A36" s="3" t="s">
        <v>61</v>
      </c>
      <c r="B36" s="2" t="s">
        <v>62</v>
      </c>
      <c r="C36" s="12">
        <v>0</v>
      </c>
      <c r="D36" s="8">
        <v>0</v>
      </c>
      <c r="E36" s="8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20">
        <v>0</v>
      </c>
      <c r="L36" s="20">
        <v>0</v>
      </c>
      <c r="M36" s="8">
        <v>0</v>
      </c>
      <c r="N36" s="24">
        <f t="shared" si="0"/>
        <v>0</v>
      </c>
    </row>
    <row r="37" spans="1:14" ht="14.25">
      <c r="A37" s="3" t="s">
        <v>63</v>
      </c>
      <c r="B37" s="2" t="s">
        <v>64</v>
      </c>
      <c r="C37" s="12">
        <v>30</v>
      </c>
      <c r="D37" s="8">
        <v>60</v>
      </c>
      <c r="E37" s="8">
        <f>SUM(E9:E36)*0.15</f>
        <v>12</v>
      </c>
      <c r="F37" s="12">
        <v>525</v>
      </c>
      <c r="G37" s="12">
        <v>120</v>
      </c>
      <c r="H37" s="12">
        <v>81</v>
      </c>
      <c r="I37" s="12">
        <v>30</v>
      </c>
      <c r="J37" s="12">
        <v>105</v>
      </c>
      <c r="K37" s="15">
        <v>0</v>
      </c>
      <c r="L37" s="15">
        <f>L7*0.15</f>
        <v>750</v>
      </c>
      <c r="M37" s="8">
        <v>15</v>
      </c>
      <c r="N37" s="24">
        <f t="shared" si="0"/>
        <v>1728</v>
      </c>
    </row>
    <row r="38" spans="1:14" ht="15">
      <c r="A38" s="4"/>
      <c r="B38" s="4" t="s">
        <v>65</v>
      </c>
      <c r="C38" s="11">
        <f aca="true" t="shared" si="1" ref="C38:J38">SUM(C8:C37)</f>
        <v>180</v>
      </c>
      <c r="D38" s="9">
        <f t="shared" si="1"/>
        <v>360</v>
      </c>
      <c r="E38" s="9">
        <f t="shared" si="1"/>
        <v>92</v>
      </c>
      <c r="F38" s="11">
        <f t="shared" si="1"/>
        <v>2615</v>
      </c>
      <c r="G38" s="11">
        <f t="shared" si="1"/>
        <v>731</v>
      </c>
      <c r="H38" s="11">
        <f t="shared" si="1"/>
        <v>623</v>
      </c>
      <c r="I38" s="11">
        <f t="shared" si="1"/>
        <v>180</v>
      </c>
      <c r="J38" s="11">
        <f t="shared" si="1"/>
        <v>540</v>
      </c>
      <c r="K38" s="22">
        <f>SUM(K9:K37)</f>
        <v>3525</v>
      </c>
      <c r="L38" s="22">
        <f>SUM(L9:L37)</f>
        <v>3730</v>
      </c>
      <c r="M38" s="9">
        <f>SUM(M11:M40)</f>
        <v>55</v>
      </c>
      <c r="N38" s="24">
        <f t="shared" si="0"/>
        <v>0</v>
      </c>
    </row>
    <row r="39" spans="1:14" ht="14.25">
      <c r="A39" s="6"/>
      <c r="B39" s="6"/>
      <c r="C39" s="10"/>
      <c r="D39" s="10"/>
      <c r="E39" s="10"/>
      <c r="F39" s="10"/>
      <c r="G39" s="10"/>
      <c r="H39" s="10"/>
      <c r="I39" s="10"/>
      <c r="J39" s="10"/>
      <c r="K39" s="20"/>
      <c r="L39" s="23"/>
      <c r="M39" s="10"/>
      <c r="N39" s="24">
        <f t="shared" si="0"/>
        <v>0</v>
      </c>
    </row>
    <row r="40" spans="1:14" ht="15">
      <c r="A40" s="4" t="s">
        <v>66</v>
      </c>
      <c r="B40" s="4"/>
      <c r="C40" s="11">
        <f aca="true" t="shared" si="2" ref="C40:J40">SUM(C5-C38)</f>
        <v>20</v>
      </c>
      <c r="D40" s="11">
        <f t="shared" si="2"/>
        <v>40</v>
      </c>
      <c r="E40" s="11">
        <f t="shared" si="2"/>
        <v>8</v>
      </c>
      <c r="F40" s="11">
        <f t="shared" si="2"/>
        <v>885</v>
      </c>
      <c r="G40" s="11">
        <f t="shared" si="2"/>
        <v>69</v>
      </c>
      <c r="H40" s="11">
        <f t="shared" si="2"/>
        <v>-81</v>
      </c>
      <c r="I40" s="11">
        <f t="shared" si="2"/>
        <v>20</v>
      </c>
      <c r="J40" s="11">
        <f t="shared" si="2"/>
        <v>-240</v>
      </c>
      <c r="K40" s="22">
        <f>SUM(K7-K38)</f>
        <v>-3525</v>
      </c>
      <c r="L40" s="22">
        <f>SUM(L7-L38)</f>
        <v>1270</v>
      </c>
      <c r="M40" s="11">
        <f>SUM(M8-M38)</f>
        <v>45</v>
      </c>
      <c r="N40" s="24">
        <f t="shared" si="0"/>
        <v>0</v>
      </c>
    </row>
  </sheetData>
  <printOptions horizontalCentered="1" verticalCentered="1"/>
  <pageMargins left="0.5" right="0.5" top="0.5" bottom="0.5" header="0.5" footer="0.5"/>
  <pageSetup horizontalDpi="600" verticalDpi="600" orientation="landscape" scale="75" r:id="rId1"/>
  <headerFooter alignWithMargins="0">
    <oddHeader>&amp;LNation's Best Council&amp;C2006 District Activity Budgets March&amp;RBoy Scouts of America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G40"/>
  <sheetViews>
    <sheetView workbookViewId="0" topLeftCell="A1">
      <selection activeCell="G4" sqref="G4"/>
    </sheetView>
  </sheetViews>
  <sheetFormatPr defaultColWidth="9.140625" defaultRowHeight="12.75"/>
  <cols>
    <col min="1" max="1" width="14.421875" style="38" customWidth="1"/>
    <col min="2" max="2" width="38.57421875" style="38" bestFit="1" customWidth="1"/>
    <col min="3" max="16384" width="9.140625" style="38" customWidth="1"/>
  </cols>
  <sheetData>
    <row r="3" spans="3:6" ht="11.25">
      <c r="C3" s="38" t="s">
        <v>75</v>
      </c>
      <c r="D3" s="38" t="s">
        <v>68</v>
      </c>
      <c r="E3" s="38" t="s">
        <v>68</v>
      </c>
      <c r="F3" s="38" t="s">
        <v>72</v>
      </c>
    </row>
    <row r="4" spans="1:7" ht="34.5" customHeight="1">
      <c r="A4" s="39" t="s">
        <v>0</v>
      </c>
      <c r="B4" s="40"/>
      <c r="C4" s="41" t="s">
        <v>73</v>
      </c>
      <c r="D4" s="41" t="s">
        <v>80</v>
      </c>
      <c r="E4" s="41" t="s">
        <v>73</v>
      </c>
      <c r="F4" s="41" t="s">
        <v>81</v>
      </c>
      <c r="G4" s="41" t="s">
        <v>109</v>
      </c>
    </row>
    <row r="5" spans="1:7" ht="11.25">
      <c r="A5" s="42" t="s">
        <v>1</v>
      </c>
      <c r="B5" s="40" t="s">
        <v>2</v>
      </c>
      <c r="C5" s="43">
        <v>2000</v>
      </c>
      <c r="D5" s="43">
        <v>1400</v>
      </c>
      <c r="E5" s="43">
        <v>3880</v>
      </c>
      <c r="F5" s="43">
        <v>800</v>
      </c>
      <c r="G5" s="44">
        <f aca="true" t="shared" si="0" ref="G5:G40">SUM(C5:F5)</f>
        <v>8080</v>
      </c>
    </row>
    <row r="6" spans="1:7" ht="11.25">
      <c r="A6" s="42" t="s">
        <v>3</v>
      </c>
      <c r="B6" s="40" t="s">
        <v>4</v>
      </c>
      <c r="C6" s="43">
        <v>0</v>
      </c>
      <c r="D6" s="43">
        <v>0</v>
      </c>
      <c r="E6" s="43">
        <v>0</v>
      </c>
      <c r="F6" s="43">
        <v>250</v>
      </c>
      <c r="G6" s="44">
        <f t="shared" si="0"/>
        <v>250</v>
      </c>
    </row>
    <row r="7" spans="1:7" ht="11.25">
      <c r="A7" s="45"/>
      <c r="B7" s="45" t="s">
        <v>5</v>
      </c>
      <c r="C7" s="43">
        <v>2000</v>
      </c>
      <c r="D7" s="43">
        <v>1400</v>
      </c>
      <c r="E7" s="43">
        <v>3880</v>
      </c>
      <c r="F7" s="43">
        <v>1050</v>
      </c>
      <c r="G7" s="44">
        <f t="shared" si="0"/>
        <v>8330</v>
      </c>
    </row>
    <row r="8" spans="1:7" ht="11.25">
      <c r="A8" s="39" t="s">
        <v>6</v>
      </c>
      <c r="B8" s="40"/>
      <c r="G8" s="44">
        <f t="shared" si="0"/>
        <v>0</v>
      </c>
    </row>
    <row r="9" spans="1:7" ht="11.25">
      <c r="A9" s="46" t="s">
        <v>7</v>
      </c>
      <c r="B9" s="40" t="s">
        <v>8</v>
      </c>
      <c r="C9" s="47">
        <v>0</v>
      </c>
      <c r="D9" s="47">
        <v>0</v>
      </c>
      <c r="E9" s="47">
        <v>0</v>
      </c>
      <c r="F9" s="47">
        <v>0</v>
      </c>
      <c r="G9" s="44">
        <f t="shared" si="0"/>
        <v>0</v>
      </c>
    </row>
    <row r="10" spans="1:7" ht="11.25">
      <c r="A10" s="42" t="s">
        <v>9</v>
      </c>
      <c r="B10" s="40" t="s">
        <v>10</v>
      </c>
      <c r="C10" s="47">
        <v>20</v>
      </c>
      <c r="D10" s="47">
        <v>50</v>
      </c>
      <c r="E10" s="47">
        <v>50</v>
      </c>
      <c r="F10" s="47">
        <v>0</v>
      </c>
      <c r="G10" s="44">
        <f t="shared" si="0"/>
        <v>120</v>
      </c>
    </row>
    <row r="11" spans="1:7" ht="11.25">
      <c r="A11" s="42" t="s">
        <v>11</v>
      </c>
      <c r="B11" s="40" t="s">
        <v>12</v>
      </c>
      <c r="C11" s="47">
        <v>150</v>
      </c>
      <c r="D11" s="47">
        <v>275</v>
      </c>
      <c r="E11" s="47">
        <v>250</v>
      </c>
      <c r="F11" s="47">
        <v>50</v>
      </c>
      <c r="G11" s="44">
        <f t="shared" si="0"/>
        <v>725</v>
      </c>
    </row>
    <row r="12" spans="1:7" ht="11.25">
      <c r="A12" s="42" t="s">
        <v>13</v>
      </c>
      <c r="B12" s="40" t="s">
        <v>14</v>
      </c>
      <c r="C12" s="47">
        <v>150</v>
      </c>
      <c r="D12" s="47">
        <v>150</v>
      </c>
      <c r="E12" s="47">
        <v>550</v>
      </c>
      <c r="F12" s="47">
        <v>250</v>
      </c>
      <c r="G12" s="44">
        <f t="shared" si="0"/>
        <v>1100</v>
      </c>
    </row>
    <row r="13" spans="1:7" ht="11.25">
      <c r="A13" s="42" t="s">
        <v>15</v>
      </c>
      <c r="B13" s="40" t="s">
        <v>16</v>
      </c>
      <c r="C13" s="47">
        <v>700</v>
      </c>
      <c r="D13" s="47">
        <v>50</v>
      </c>
      <c r="E13" s="47">
        <v>800</v>
      </c>
      <c r="F13" s="47">
        <v>0</v>
      </c>
      <c r="G13" s="44">
        <f t="shared" si="0"/>
        <v>1550</v>
      </c>
    </row>
    <row r="14" spans="1:7" ht="11.25">
      <c r="A14" s="42" t="s">
        <v>17</v>
      </c>
      <c r="B14" s="40" t="s">
        <v>18</v>
      </c>
      <c r="C14" s="47">
        <v>25</v>
      </c>
      <c r="D14" s="47">
        <v>100</v>
      </c>
      <c r="E14" s="47">
        <v>50</v>
      </c>
      <c r="F14" s="47">
        <v>25</v>
      </c>
      <c r="G14" s="44">
        <f t="shared" si="0"/>
        <v>200</v>
      </c>
    </row>
    <row r="15" spans="1:7" ht="11.25">
      <c r="A15" s="42" t="s">
        <v>19</v>
      </c>
      <c r="B15" s="40" t="s">
        <v>20</v>
      </c>
      <c r="C15" s="47">
        <v>0</v>
      </c>
      <c r="D15" s="47">
        <v>0</v>
      </c>
      <c r="E15" s="47">
        <v>0</v>
      </c>
      <c r="F15" s="47">
        <v>0</v>
      </c>
      <c r="G15" s="44">
        <f t="shared" si="0"/>
        <v>0</v>
      </c>
    </row>
    <row r="16" spans="1:7" ht="11.25">
      <c r="A16" s="42" t="s">
        <v>21</v>
      </c>
      <c r="B16" s="40" t="s">
        <v>22</v>
      </c>
      <c r="C16" s="47">
        <v>10</v>
      </c>
      <c r="D16" s="47">
        <v>0</v>
      </c>
      <c r="E16" s="47">
        <v>25</v>
      </c>
      <c r="F16" s="47">
        <v>0</v>
      </c>
      <c r="G16" s="44">
        <f t="shared" si="0"/>
        <v>35</v>
      </c>
    </row>
    <row r="17" spans="1:7" ht="11.25">
      <c r="A17" s="42" t="s">
        <v>23</v>
      </c>
      <c r="B17" s="40" t="s">
        <v>24</v>
      </c>
      <c r="C17" s="47">
        <v>0</v>
      </c>
      <c r="D17" s="47">
        <v>0</v>
      </c>
      <c r="E17" s="47">
        <v>0</v>
      </c>
      <c r="F17" s="47">
        <v>0</v>
      </c>
      <c r="G17" s="44">
        <f t="shared" si="0"/>
        <v>0</v>
      </c>
    </row>
    <row r="18" spans="1:7" ht="11.25">
      <c r="A18" s="42" t="s">
        <v>25</v>
      </c>
      <c r="B18" s="40" t="s">
        <v>26</v>
      </c>
      <c r="C18" s="47">
        <v>0</v>
      </c>
      <c r="D18" s="47">
        <v>0</v>
      </c>
      <c r="E18" s="47">
        <v>0</v>
      </c>
      <c r="F18" s="47">
        <v>0</v>
      </c>
      <c r="G18" s="44">
        <f t="shared" si="0"/>
        <v>0</v>
      </c>
    </row>
    <row r="19" spans="1:7" ht="11.25">
      <c r="A19" s="42" t="s">
        <v>112</v>
      </c>
      <c r="B19" s="40" t="s">
        <v>28</v>
      </c>
      <c r="C19" s="47">
        <v>0</v>
      </c>
      <c r="D19" s="47">
        <v>0</v>
      </c>
      <c r="E19" s="47">
        <v>0</v>
      </c>
      <c r="F19" s="47">
        <v>0</v>
      </c>
      <c r="G19" s="44">
        <f t="shared" si="0"/>
        <v>0</v>
      </c>
    </row>
    <row r="20" spans="1:7" ht="11.25">
      <c r="A20" s="42" t="s">
        <v>29</v>
      </c>
      <c r="B20" s="40" t="s">
        <v>30</v>
      </c>
      <c r="C20" s="47">
        <v>0</v>
      </c>
      <c r="D20" s="47">
        <v>0</v>
      </c>
      <c r="E20" s="47">
        <v>0</v>
      </c>
      <c r="F20" s="47">
        <v>0</v>
      </c>
      <c r="G20" s="44">
        <f t="shared" si="0"/>
        <v>0</v>
      </c>
    </row>
    <row r="21" spans="1:7" ht="11.25">
      <c r="A21" s="46" t="s">
        <v>31</v>
      </c>
      <c r="B21" s="40" t="s">
        <v>32</v>
      </c>
      <c r="C21" s="47">
        <v>0</v>
      </c>
      <c r="D21" s="47">
        <v>0</v>
      </c>
      <c r="E21" s="47">
        <v>0</v>
      </c>
      <c r="F21" s="47">
        <v>0</v>
      </c>
      <c r="G21" s="44">
        <f t="shared" si="0"/>
        <v>0</v>
      </c>
    </row>
    <row r="22" spans="1:7" ht="11.25">
      <c r="A22" s="42" t="s">
        <v>33</v>
      </c>
      <c r="B22" s="40" t="s">
        <v>34</v>
      </c>
      <c r="C22" s="47">
        <v>0</v>
      </c>
      <c r="D22" s="47">
        <v>0</v>
      </c>
      <c r="E22" s="47">
        <v>0</v>
      </c>
      <c r="F22" s="47">
        <v>0</v>
      </c>
      <c r="G22" s="44">
        <f t="shared" si="0"/>
        <v>0</v>
      </c>
    </row>
    <row r="23" spans="1:7" ht="11.25">
      <c r="A23" s="42" t="s">
        <v>35</v>
      </c>
      <c r="B23" s="40" t="s">
        <v>36</v>
      </c>
      <c r="C23" s="47">
        <v>0</v>
      </c>
      <c r="D23" s="47">
        <v>0</v>
      </c>
      <c r="E23" s="47">
        <v>0</v>
      </c>
      <c r="F23" s="47">
        <v>325</v>
      </c>
      <c r="G23" s="44">
        <f t="shared" si="0"/>
        <v>325</v>
      </c>
    </row>
    <row r="24" spans="1:7" ht="11.25">
      <c r="A24" s="42" t="s">
        <v>37</v>
      </c>
      <c r="B24" s="40" t="s">
        <v>38</v>
      </c>
      <c r="C24" s="47">
        <v>0</v>
      </c>
      <c r="D24" s="47">
        <v>0</v>
      </c>
      <c r="E24" s="47">
        <v>0</v>
      </c>
      <c r="F24" s="47">
        <v>0</v>
      </c>
      <c r="G24" s="44">
        <f t="shared" si="0"/>
        <v>0</v>
      </c>
    </row>
    <row r="25" spans="1:7" ht="11.25">
      <c r="A25" s="42" t="s">
        <v>39</v>
      </c>
      <c r="B25" s="40" t="s">
        <v>40</v>
      </c>
      <c r="C25" s="47">
        <v>0</v>
      </c>
      <c r="D25" s="47">
        <v>0</v>
      </c>
      <c r="E25" s="47">
        <v>0</v>
      </c>
      <c r="F25" s="47">
        <v>0</v>
      </c>
      <c r="G25" s="44">
        <f t="shared" si="0"/>
        <v>0</v>
      </c>
    </row>
    <row r="26" spans="1:7" ht="11.25">
      <c r="A26" s="42" t="s">
        <v>41</v>
      </c>
      <c r="B26" s="40" t="s">
        <v>42</v>
      </c>
      <c r="C26" s="47">
        <v>10</v>
      </c>
      <c r="D26" s="47">
        <v>25</v>
      </c>
      <c r="E26" s="47">
        <v>50</v>
      </c>
      <c r="F26" s="47">
        <v>50</v>
      </c>
      <c r="G26" s="44">
        <f t="shared" si="0"/>
        <v>135</v>
      </c>
    </row>
    <row r="27" spans="1:7" ht="11.25">
      <c r="A27" s="42" t="s">
        <v>43</v>
      </c>
      <c r="B27" s="40" t="s">
        <v>44</v>
      </c>
      <c r="C27" s="47">
        <v>0</v>
      </c>
      <c r="D27" s="47">
        <v>75</v>
      </c>
      <c r="E27" s="47">
        <v>50</v>
      </c>
      <c r="F27" s="47">
        <v>0</v>
      </c>
      <c r="G27" s="44">
        <f t="shared" si="0"/>
        <v>125</v>
      </c>
    </row>
    <row r="28" spans="1:7" ht="11.25">
      <c r="A28" s="42" t="s">
        <v>45</v>
      </c>
      <c r="B28" s="40" t="s">
        <v>46</v>
      </c>
      <c r="C28" s="47">
        <v>0</v>
      </c>
      <c r="D28" s="47">
        <v>0</v>
      </c>
      <c r="E28" s="47">
        <v>0</v>
      </c>
      <c r="F28" s="47">
        <v>0</v>
      </c>
      <c r="G28" s="44">
        <f t="shared" si="0"/>
        <v>0</v>
      </c>
    </row>
    <row r="29" spans="1:7" ht="11.25">
      <c r="A29" s="42" t="s">
        <v>47</v>
      </c>
      <c r="B29" s="40" t="s">
        <v>48</v>
      </c>
      <c r="C29" s="47">
        <v>0</v>
      </c>
      <c r="D29" s="47">
        <v>0</v>
      </c>
      <c r="E29" s="47">
        <v>0</v>
      </c>
      <c r="F29" s="47">
        <v>0</v>
      </c>
      <c r="G29" s="44">
        <f t="shared" si="0"/>
        <v>0</v>
      </c>
    </row>
    <row r="30" spans="1:7" ht="11.25">
      <c r="A30" s="42" t="s">
        <v>49</v>
      </c>
      <c r="B30" s="40" t="s">
        <v>50</v>
      </c>
      <c r="C30" s="47">
        <v>0</v>
      </c>
      <c r="D30" s="47">
        <v>0</v>
      </c>
      <c r="E30" s="47">
        <v>0</v>
      </c>
      <c r="F30" s="47">
        <v>0</v>
      </c>
      <c r="G30" s="44">
        <f t="shared" si="0"/>
        <v>0</v>
      </c>
    </row>
    <row r="31" spans="1:7" ht="11.25">
      <c r="A31" s="42" t="s">
        <v>51</v>
      </c>
      <c r="B31" s="40" t="s">
        <v>52</v>
      </c>
      <c r="C31" s="47">
        <v>0</v>
      </c>
      <c r="D31" s="47">
        <v>0</v>
      </c>
      <c r="E31" s="47">
        <v>0</v>
      </c>
      <c r="F31" s="47">
        <v>0</v>
      </c>
      <c r="G31" s="44">
        <f t="shared" si="0"/>
        <v>0</v>
      </c>
    </row>
    <row r="32" spans="1:7" ht="11.25">
      <c r="A32" s="42" t="s">
        <v>53</v>
      </c>
      <c r="B32" s="40" t="s">
        <v>54</v>
      </c>
      <c r="C32" s="47">
        <v>25</v>
      </c>
      <c r="D32" s="47">
        <v>75</v>
      </c>
      <c r="E32" s="47">
        <v>200</v>
      </c>
      <c r="F32" s="47">
        <v>0</v>
      </c>
      <c r="G32" s="44">
        <f t="shared" si="0"/>
        <v>300</v>
      </c>
    </row>
    <row r="33" spans="1:7" ht="11.25">
      <c r="A33" s="42" t="s">
        <v>55</v>
      </c>
      <c r="B33" s="40" t="s">
        <v>56</v>
      </c>
      <c r="C33" s="47">
        <v>25</v>
      </c>
      <c r="D33" s="47">
        <v>0</v>
      </c>
      <c r="E33" s="47">
        <v>0</v>
      </c>
      <c r="F33" s="47">
        <v>50</v>
      </c>
      <c r="G33" s="44">
        <f t="shared" si="0"/>
        <v>75</v>
      </c>
    </row>
    <row r="34" spans="1:7" ht="11.25">
      <c r="A34" s="42" t="s">
        <v>57</v>
      </c>
      <c r="B34" s="40" t="s">
        <v>58</v>
      </c>
      <c r="C34" s="47">
        <v>550</v>
      </c>
      <c r="D34" s="47">
        <v>75</v>
      </c>
      <c r="E34" s="47">
        <v>825</v>
      </c>
      <c r="F34" s="47">
        <v>50</v>
      </c>
      <c r="G34" s="44">
        <f t="shared" si="0"/>
        <v>1500</v>
      </c>
    </row>
    <row r="35" spans="1:7" ht="11.25">
      <c r="A35" s="42" t="s">
        <v>59</v>
      </c>
      <c r="B35" s="40" t="s">
        <v>60</v>
      </c>
      <c r="C35" s="47">
        <v>210</v>
      </c>
      <c r="D35" s="47">
        <v>150</v>
      </c>
      <c r="E35" s="47">
        <v>350</v>
      </c>
      <c r="F35" s="47">
        <v>0</v>
      </c>
      <c r="G35" s="44">
        <f t="shared" si="0"/>
        <v>710</v>
      </c>
    </row>
    <row r="36" spans="1:7" ht="11.25">
      <c r="A36" s="42" t="s">
        <v>61</v>
      </c>
      <c r="B36" s="40" t="s">
        <v>62</v>
      </c>
      <c r="C36" s="47">
        <v>0</v>
      </c>
      <c r="D36" s="47">
        <v>0</v>
      </c>
      <c r="E36" s="47">
        <v>0</v>
      </c>
      <c r="F36" s="47">
        <v>0</v>
      </c>
      <c r="G36" s="44">
        <f t="shared" si="0"/>
        <v>0</v>
      </c>
    </row>
    <row r="37" spans="1:7" ht="11.25">
      <c r="A37" s="42" t="s">
        <v>63</v>
      </c>
      <c r="B37" s="40" t="s">
        <v>64</v>
      </c>
      <c r="C37" s="47">
        <v>300</v>
      </c>
      <c r="D37" s="47">
        <v>210</v>
      </c>
      <c r="E37" s="47">
        <v>582</v>
      </c>
      <c r="F37" s="47">
        <v>158</v>
      </c>
      <c r="G37" s="44">
        <f t="shared" si="0"/>
        <v>1250</v>
      </c>
    </row>
    <row r="38" spans="1:7" ht="11.25">
      <c r="A38" s="45"/>
      <c r="B38" s="45" t="s">
        <v>65</v>
      </c>
      <c r="C38" s="48">
        <f>SUM(C8:C37)</f>
        <v>2175</v>
      </c>
      <c r="D38" s="48">
        <f>SUM(D8:D37)</f>
        <v>1235</v>
      </c>
      <c r="E38" s="48">
        <f>SUM(E8:E37)</f>
        <v>3782</v>
      </c>
      <c r="F38" s="48">
        <f>SUM(F8:F37)</f>
        <v>958</v>
      </c>
      <c r="G38" s="44">
        <f t="shared" si="0"/>
        <v>8150</v>
      </c>
    </row>
    <row r="39" spans="1:7" ht="11.25">
      <c r="A39" s="49"/>
      <c r="B39" s="49"/>
      <c r="C39" s="50"/>
      <c r="D39" s="50"/>
      <c r="E39" s="50"/>
      <c r="F39" s="50"/>
      <c r="G39" s="44">
        <f t="shared" si="0"/>
        <v>0</v>
      </c>
    </row>
    <row r="40" spans="1:7" ht="11.25">
      <c r="A40" s="45" t="s">
        <v>66</v>
      </c>
      <c r="B40" s="45"/>
      <c r="C40" s="48">
        <f>SUM(C5-C38)</f>
        <v>-175</v>
      </c>
      <c r="D40" s="48">
        <f>SUM(D5-D38)</f>
        <v>165</v>
      </c>
      <c r="E40" s="48">
        <f>SUM(E5-E38)</f>
        <v>98</v>
      </c>
      <c r="F40" s="48">
        <v>93</v>
      </c>
      <c r="G40" s="44">
        <f t="shared" si="0"/>
        <v>181</v>
      </c>
    </row>
  </sheetData>
  <printOptions horizontalCentered="1" verticalCentered="1"/>
  <pageMargins left="0.5" right="0.5" top="0.5" bottom="0.5" header="0.5" footer="0.5"/>
  <pageSetup horizontalDpi="600" verticalDpi="600" orientation="landscape" r:id="rId1"/>
  <headerFooter alignWithMargins="0">
    <oddHeader>&amp;LNation's Best Council&amp;C2006 District Activity Budgets
April&amp;RBoy Scouts of America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C40"/>
  <sheetViews>
    <sheetView workbookViewId="0" topLeftCell="A1">
      <selection activeCell="C7" sqref="C7"/>
    </sheetView>
  </sheetViews>
  <sheetFormatPr defaultColWidth="9.140625" defaultRowHeight="12.75"/>
  <cols>
    <col min="1" max="1" width="14.421875" style="0" customWidth="1"/>
    <col min="2" max="2" width="38.57421875" style="0" bestFit="1" customWidth="1"/>
  </cols>
  <sheetData>
    <row r="3" ht="12.75">
      <c r="C3" t="s">
        <v>83</v>
      </c>
    </row>
    <row r="4" spans="1:3" ht="34.5" customHeight="1">
      <c r="A4" s="1" t="s">
        <v>0</v>
      </c>
      <c r="B4" s="2"/>
      <c r="C4" s="7" t="s">
        <v>82</v>
      </c>
    </row>
    <row r="5" spans="1:3" ht="14.25">
      <c r="A5" s="3" t="s">
        <v>1</v>
      </c>
      <c r="B5" s="2" t="s">
        <v>2</v>
      </c>
      <c r="C5" s="8">
        <v>400</v>
      </c>
    </row>
    <row r="6" spans="1:3" ht="14.25">
      <c r="A6" s="3" t="s">
        <v>3</v>
      </c>
      <c r="B6" s="2" t="s">
        <v>4</v>
      </c>
      <c r="C6" s="8">
        <v>0</v>
      </c>
    </row>
    <row r="7" spans="1:3" ht="15">
      <c r="A7" s="4"/>
      <c r="B7" s="4" t="s">
        <v>5</v>
      </c>
      <c r="C7">
        <v>400</v>
      </c>
    </row>
    <row r="8" spans="1:2" ht="15">
      <c r="A8" s="1" t="s">
        <v>6</v>
      </c>
      <c r="B8" s="2"/>
    </row>
    <row r="9" spans="1:3" ht="14.25">
      <c r="A9" s="5" t="s">
        <v>7</v>
      </c>
      <c r="B9" s="2" t="s">
        <v>8</v>
      </c>
      <c r="C9" s="8">
        <v>0</v>
      </c>
    </row>
    <row r="10" spans="1:3" ht="14.25">
      <c r="A10" s="3" t="s">
        <v>9</v>
      </c>
      <c r="B10" s="2" t="s">
        <v>10</v>
      </c>
      <c r="C10" s="8">
        <v>0</v>
      </c>
    </row>
    <row r="11" spans="1:3" ht="14.25">
      <c r="A11" s="3" t="s">
        <v>11</v>
      </c>
      <c r="B11" s="2" t="s">
        <v>12</v>
      </c>
      <c r="C11" s="8">
        <v>55</v>
      </c>
    </row>
    <row r="12" spans="1:3" ht="14.25">
      <c r="A12" s="3" t="s">
        <v>13</v>
      </c>
      <c r="B12" s="2" t="s">
        <v>14</v>
      </c>
      <c r="C12" s="8">
        <v>175</v>
      </c>
    </row>
    <row r="13" spans="1:3" ht="14.25">
      <c r="A13" s="3" t="s">
        <v>15</v>
      </c>
      <c r="B13" s="2" t="s">
        <v>16</v>
      </c>
      <c r="C13" s="8">
        <v>75</v>
      </c>
    </row>
    <row r="14" spans="1:3" ht="14.25">
      <c r="A14" s="3" t="s">
        <v>17</v>
      </c>
      <c r="B14" s="2" t="s">
        <v>18</v>
      </c>
      <c r="C14" s="8">
        <v>0</v>
      </c>
    </row>
    <row r="15" spans="1:3" ht="14.25">
      <c r="A15" s="3" t="s">
        <v>19</v>
      </c>
      <c r="B15" s="2" t="s">
        <v>20</v>
      </c>
      <c r="C15" s="8">
        <v>0</v>
      </c>
    </row>
    <row r="16" spans="1:3" ht="14.25">
      <c r="A16" s="3" t="s">
        <v>21</v>
      </c>
      <c r="B16" s="2" t="s">
        <v>22</v>
      </c>
      <c r="C16" s="8">
        <v>0</v>
      </c>
    </row>
    <row r="17" spans="1:3" ht="14.25">
      <c r="A17" s="3" t="s">
        <v>23</v>
      </c>
      <c r="B17" s="2" t="s">
        <v>24</v>
      </c>
      <c r="C17" s="8">
        <v>0</v>
      </c>
    </row>
    <row r="18" spans="1:3" ht="14.25">
      <c r="A18" s="3" t="s">
        <v>25</v>
      </c>
      <c r="B18" s="2" t="s">
        <v>26</v>
      </c>
      <c r="C18" s="8">
        <v>0</v>
      </c>
    </row>
    <row r="19" spans="1:3" ht="14.25">
      <c r="A19" s="3" t="s">
        <v>27</v>
      </c>
      <c r="B19" s="2" t="s">
        <v>28</v>
      </c>
      <c r="C19" s="8">
        <v>0</v>
      </c>
    </row>
    <row r="20" spans="1:3" ht="14.25">
      <c r="A20" s="3" t="s">
        <v>29</v>
      </c>
      <c r="B20" s="2" t="s">
        <v>30</v>
      </c>
      <c r="C20" s="8">
        <v>0</v>
      </c>
    </row>
    <row r="21" spans="1:3" ht="14.25">
      <c r="A21" s="5" t="s">
        <v>31</v>
      </c>
      <c r="B21" s="2" t="s">
        <v>32</v>
      </c>
      <c r="C21" s="8">
        <v>0</v>
      </c>
    </row>
    <row r="22" spans="1:3" ht="14.25">
      <c r="A22" s="3" t="s">
        <v>33</v>
      </c>
      <c r="B22" s="2" t="s">
        <v>34</v>
      </c>
      <c r="C22" s="8">
        <v>0</v>
      </c>
    </row>
    <row r="23" spans="1:3" ht="14.25">
      <c r="A23" s="3" t="s">
        <v>35</v>
      </c>
      <c r="B23" s="2" t="s">
        <v>36</v>
      </c>
      <c r="C23" s="8">
        <v>0</v>
      </c>
    </row>
    <row r="24" spans="1:3" ht="14.25">
      <c r="A24" s="3" t="s">
        <v>37</v>
      </c>
      <c r="B24" s="2" t="s">
        <v>38</v>
      </c>
      <c r="C24" s="8">
        <v>0</v>
      </c>
    </row>
    <row r="25" spans="1:3" ht="14.25">
      <c r="A25" s="3" t="s">
        <v>39</v>
      </c>
      <c r="B25" s="2" t="s">
        <v>40</v>
      </c>
      <c r="C25" s="8">
        <v>0</v>
      </c>
    </row>
    <row r="26" spans="1:3" ht="14.25">
      <c r="A26" s="3" t="s">
        <v>41</v>
      </c>
      <c r="B26" s="2" t="s">
        <v>42</v>
      </c>
      <c r="C26" s="8">
        <v>10</v>
      </c>
    </row>
    <row r="27" spans="1:3" ht="14.25">
      <c r="A27" s="3" t="s">
        <v>43</v>
      </c>
      <c r="B27" s="2" t="s">
        <v>44</v>
      </c>
      <c r="C27" s="8">
        <v>0</v>
      </c>
    </row>
    <row r="28" spans="1:3" ht="14.25">
      <c r="A28" s="3" t="s">
        <v>45</v>
      </c>
      <c r="B28" s="2" t="s">
        <v>46</v>
      </c>
      <c r="C28" s="8">
        <v>0</v>
      </c>
    </row>
    <row r="29" spans="1:3" ht="14.25">
      <c r="A29" s="3" t="s">
        <v>47</v>
      </c>
      <c r="B29" s="2" t="s">
        <v>48</v>
      </c>
      <c r="C29" s="8">
        <v>0</v>
      </c>
    </row>
    <row r="30" spans="1:3" ht="14.25">
      <c r="A30" s="3" t="s">
        <v>49</v>
      </c>
      <c r="B30" s="2" t="s">
        <v>50</v>
      </c>
      <c r="C30" s="8">
        <v>0</v>
      </c>
    </row>
    <row r="31" spans="1:3" ht="14.25">
      <c r="A31" s="3" t="s">
        <v>51</v>
      </c>
      <c r="B31" s="2" t="s">
        <v>52</v>
      </c>
      <c r="C31" s="8">
        <v>0</v>
      </c>
    </row>
    <row r="32" spans="1:3" ht="14.25">
      <c r="A32" s="3" t="s">
        <v>53</v>
      </c>
      <c r="B32" s="2" t="s">
        <v>54</v>
      </c>
      <c r="C32" s="8">
        <v>0</v>
      </c>
    </row>
    <row r="33" spans="1:3" ht="14.25">
      <c r="A33" s="3" t="s">
        <v>55</v>
      </c>
      <c r="B33" s="2" t="s">
        <v>56</v>
      </c>
      <c r="C33" s="8">
        <v>0</v>
      </c>
    </row>
    <row r="34" spans="1:3" ht="14.25">
      <c r="A34" s="3" t="s">
        <v>57</v>
      </c>
      <c r="B34" s="2" t="s">
        <v>58</v>
      </c>
      <c r="C34" s="8">
        <v>0</v>
      </c>
    </row>
    <row r="35" spans="1:3" ht="14.25">
      <c r="A35" s="3" t="s">
        <v>59</v>
      </c>
      <c r="B35" s="2" t="s">
        <v>60</v>
      </c>
      <c r="C35" s="8">
        <v>0</v>
      </c>
    </row>
    <row r="36" spans="1:3" ht="14.25">
      <c r="A36" s="3" t="s">
        <v>61</v>
      </c>
      <c r="B36" s="2" t="s">
        <v>62</v>
      </c>
      <c r="C36" s="8">
        <v>0</v>
      </c>
    </row>
    <row r="37" spans="1:3" ht="14.25">
      <c r="A37" s="3" t="s">
        <v>63</v>
      </c>
      <c r="B37" s="2" t="s">
        <v>64</v>
      </c>
      <c r="C37" s="8">
        <v>60</v>
      </c>
    </row>
    <row r="38" spans="1:3" ht="15">
      <c r="A38" s="4"/>
      <c r="B38" s="4" t="s">
        <v>65</v>
      </c>
      <c r="C38" s="9">
        <f>SUM(C8:C37)</f>
        <v>375</v>
      </c>
    </row>
    <row r="39" spans="1:3" ht="12.75">
      <c r="A39" s="6"/>
      <c r="B39" s="6"/>
      <c r="C39" s="10"/>
    </row>
    <row r="40" spans="1:3" ht="15">
      <c r="A40" s="4" t="s">
        <v>66</v>
      </c>
      <c r="B40" s="4"/>
      <c r="C40" s="11">
        <f>SUM(C5-C38)</f>
        <v>25</v>
      </c>
    </row>
  </sheetData>
  <printOptions horizontalCentered="1" verticalCentered="1"/>
  <pageMargins left="0.5" right="0.5" top="0.5" bottom="0.5" header="0.5" footer="0.5"/>
  <pageSetup horizontalDpi="600" verticalDpi="600" orientation="landscape" scale="75" r:id="rId1"/>
  <headerFooter alignWithMargins="0">
    <oddHeader>&amp;LNation's Best Council&amp;C2006 district Activity Budgets
May&amp;RBoy Scouts of America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M40"/>
  <sheetViews>
    <sheetView workbookViewId="0" topLeftCell="C1">
      <selection activeCell="M5" sqref="M5"/>
    </sheetView>
  </sheetViews>
  <sheetFormatPr defaultColWidth="9.140625" defaultRowHeight="12.75"/>
  <cols>
    <col min="1" max="1" width="14.421875" style="0" customWidth="1"/>
    <col min="2" max="2" width="38.57421875" style="0" bestFit="1" customWidth="1"/>
  </cols>
  <sheetData>
    <row r="3" spans="3:12" ht="12.75">
      <c r="C3" t="s">
        <v>75</v>
      </c>
      <c r="D3" t="s">
        <v>85</v>
      </c>
      <c r="E3" t="s">
        <v>69</v>
      </c>
      <c r="F3" t="s">
        <v>76</v>
      </c>
      <c r="G3" t="s">
        <v>76</v>
      </c>
      <c r="H3" t="s">
        <v>68</v>
      </c>
      <c r="I3" t="s">
        <v>77</v>
      </c>
      <c r="J3" t="s">
        <v>78</v>
      </c>
      <c r="K3" t="s">
        <v>71</v>
      </c>
      <c r="L3" t="s">
        <v>72</v>
      </c>
    </row>
    <row r="4" spans="1:13" ht="34.5" customHeight="1">
      <c r="A4" s="1" t="s">
        <v>0</v>
      </c>
      <c r="B4" s="2"/>
      <c r="C4" s="7" t="s">
        <v>84</v>
      </c>
      <c r="D4" s="7" t="s">
        <v>84</v>
      </c>
      <c r="E4" s="7" t="s">
        <v>84</v>
      </c>
      <c r="F4" s="7" t="s">
        <v>86</v>
      </c>
      <c r="G4" s="25" t="s">
        <v>87</v>
      </c>
      <c r="H4" s="7" t="s">
        <v>84</v>
      </c>
      <c r="I4" s="7" t="s">
        <v>84</v>
      </c>
      <c r="J4" s="7" t="s">
        <v>84</v>
      </c>
      <c r="K4" s="7" t="s">
        <v>84</v>
      </c>
      <c r="L4" s="7" t="s">
        <v>84</v>
      </c>
      <c r="M4" s="7" t="s">
        <v>109</v>
      </c>
    </row>
    <row r="5" spans="1:13" ht="14.25">
      <c r="A5" s="3" t="s">
        <v>1</v>
      </c>
      <c r="B5" s="2" t="s">
        <v>2</v>
      </c>
      <c r="C5" s="8">
        <v>5800</v>
      </c>
      <c r="D5" s="8">
        <v>6000</v>
      </c>
      <c r="E5" s="8">
        <v>2400</v>
      </c>
      <c r="F5" s="8">
        <v>13500</v>
      </c>
      <c r="G5" s="8">
        <v>10000</v>
      </c>
      <c r="H5" s="8">
        <v>12000</v>
      </c>
      <c r="I5" s="8">
        <v>1100</v>
      </c>
      <c r="J5" s="8">
        <v>2400</v>
      </c>
      <c r="K5" s="13">
        <v>10000</v>
      </c>
      <c r="L5" s="8">
        <v>20000</v>
      </c>
      <c r="M5" s="24">
        <f aca="true" t="shared" si="0" ref="M5:M38">SUM(C5:L5)</f>
        <v>83200</v>
      </c>
    </row>
    <row r="6" spans="1:13" ht="14.25">
      <c r="A6" s="3" t="s">
        <v>3</v>
      </c>
      <c r="B6" s="2" t="s">
        <v>4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13">
        <v>0</v>
      </c>
      <c r="L6" s="8">
        <v>500</v>
      </c>
      <c r="M6" s="24">
        <f t="shared" si="0"/>
        <v>500</v>
      </c>
    </row>
    <row r="7" spans="1:13" ht="15">
      <c r="A7" s="4"/>
      <c r="B7" s="4" t="s">
        <v>5</v>
      </c>
      <c r="C7" s="8">
        <v>5800</v>
      </c>
      <c r="D7" s="8">
        <v>6000</v>
      </c>
      <c r="E7" s="24">
        <v>2400</v>
      </c>
      <c r="F7" s="8">
        <v>13500</v>
      </c>
      <c r="G7" s="8">
        <v>10000</v>
      </c>
      <c r="H7" s="8">
        <v>12000</v>
      </c>
      <c r="I7" s="8">
        <v>1100</v>
      </c>
      <c r="J7">
        <v>2400</v>
      </c>
      <c r="K7" s="26">
        <v>10000</v>
      </c>
      <c r="L7" s="8">
        <v>20500</v>
      </c>
      <c r="M7" s="24">
        <f t="shared" si="0"/>
        <v>83700</v>
      </c>
    </row>
    <row r="8" spans="1:13" ht="15">
      <c r="A8" s="1" t="s">
        <v>6</v>
      </c>
      <c r="B8" s="2"/>
      <c r="M8" s="24">
        <f t="shared" si="0"/>
        <v>0</v>
      </c>
    </row>
    <row r="9" spans="1:13" ht="14.25">
      <c r="A9" s="5" t="s">
        <v>7</v>
      </c>
      <c r="B9" s="2" t="s">
        <v>8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8">
        <v>0</v>
      </c>
      <c r="I9" s="12">
        <v>0</v>
      </c>
      <c r="J9" s="12">
        <v>0</v>
      </c>
      <c r="K9" s="13">
        <v>0</v>
      </c>
      <c r="L9" s="12">
        <v>0</v>
      </c>
      <c r="M9" s="24">
        <f t="shared" si="0"/>
        <v>0</v>
      </c>
    </row>
    <row r="10" spans="1:13" ht="14.25">
      <c r="A10" s="3" t="s">
        <v>9</v>
      </c>
      <c r="B10" s="2" t="s">
        <v>10</v>
      </c>
      <c r="C10" s="12">
        <v>100</v>
      </c>
      <c r="D10" s="12">
        <v>100</v>
      </c>
      <c r="E10" s="12">
        <v>0</v>
      </c>
      <c r="F10" s="12">
        <v>50</v>
      </c>
      <c r="G10" s="12">
        <v>50</v>
      </c>
      <c r="H10" s="8">
        <v>150</v>
      </c>
      <c r="I10" s="12">
        <v>25</v>
      </c>
      <c r="J10" s="12">
        <v>100</v>
      </c>
      <c r="K10" s="13">
        <v>150</v>
      </c>
      <c r="L10" s="12">
        <v>100</v>
      </c>
      <c r="M10" s="24">
        <f t="shared" si="0"/>
        <v>825</v>
      </c>
    </row>
    <row r="11" spans="1:13" ht="14.25">
      <c r="A11" s="3" t="s">
        <v>11</v>
      </c>
      <c r="B11" s="2" t="s">
        <v>12</v>
      </c>
      <c r="C11" s="12">
        <v>2250</v>
      </c>
      <c r="D11" s="12">
        <v>2200</v>
      </c>
      <c r="E11" s="12">
        <v>800</v>
      </c>
      <c r="F11" s="12">
        <v>3500</v>
      </c>
      <c r="G11" s="12">
        <v>2500</v>
      </c>
      <c r="H11" s="8">
        <v>3300</v>
      </c>
      <c r="I11" s="12">
        <v>800</v>
      </c>
      <c r="J11" s="12">
        <v>500</v>
      </c>
      <c r="K11" s="13">
        <v>2715</v>
      </c>
      <c r="L11" s="12">
        <v>3500</v>
      </c>
      <c r="M11" s="24">
        <f t="shared" si="0"/>
        <v>22065</v>
      </c>
    </row>
    <row r="12" spans="1:13" ht="14.25">
      <c r="A12" s="3" t="s">
        <v>13</v>
      </c>
      <c r="B12" s="2" t="s">
        <v>14</v>
      </c>
      <c r="C12" s="12">
        <v>175</v>
      </c>
      <c r="D12" s="12">
        <v>500</v>
      </c>
      <c r="E12" s="12">
        <v>25</v>
      </c>
      <c r="F12" s="12">
        <v>0</v>
      </c>
      <c r="G12" s="12">
        <v>100</v>
      </c>
      <c r="H12" s="8">
        <v>600</v>
      </c>
      <c r="I12" s="12">
        <v>40</v>
      </c>
      <c r="J12" s="12">
        <v>400</v>
      </c>
      <c r="K12" s="13">
        <v>350</v>
      </c>
      <c r="L12" s="12">
        <v>1000</v>
      </c>
      <c r="M12" s="24">
        <f t="shared" si="0"/>
        <v>3190</v>
      </c>
    </row>
    <row r="13" spans="1:13" ht="14.25">
      <c r="A13" s="3" t="s">
        <v>15</v>
      </c>
      <c r="B13" s="2" t="s">
        <v>16</v>
      </c>
      <c r="C13" s="12">
        <v>0</v>
      </c>
      <c r="D13" s="12">
        <v>0</v>
      </c>
      <c r="E13" s="12">
        <v>0</v>
      </c>
      <c r="F13" s="12">
        <v>150</v>
      </c>
      <c r="G13" s="12">
        <v>0</v>
      </c>
      <c r="H13" s="8">
        <v>700</v>
      </c>
      <c r="I13" s="12">
        <v>0</v>
      </c>
      <c r="J13" s="12">
        <v>0</v>
      </c>
      <c r="K13" s="13">
        <v>800</v>
      </c>
      <c r="L13" s="12">
        <v>275</v>
      </c>
      <c r="M13" s="24">
        <f t="shared" si="0"/>
        <v>1925</v>
      </c>
    </row>
    <row r="14" spans="1:13" ht="14.25">
      <c r="A14" s="3" t="s">
        <v>17</v>
      </c>
      <c r="B14" s="2" t="s">
        <v>18</v>
      </c>
      <c r="C14" s="12">
        <v>75</v>
      </c>
      <c r="D14" s="12">
        <v>40</v>
      </c>
      <c r="E14" s="12">
        <v>25</v>
      </c>
      <c r="F14" s="12">
        <v>75</v>
      </c>
      <c r="G14" s="12">
        <v>100</v>
      </c>
      <c r="H14" s="8">
        <v>300</v>
      </c>
      <c r="I14" s="12">
        <v>0</v>
      </c>
      <c r="J14" s="12">
        <v>0</v>
      </c>
      <c r="K14" s="13">
        <v>0</v>
      </c>
      <c r="L14" s="12">
        <v>100</v>
      </c>
      <c r="M14" s="24">
        <f t="shared" si="0"/>
        <v>715</v>
      </c>
    </row>
    <row r="15" spans="1:13" ht="14.25">
      <c r="A15" s="3" t="s">
        <v>19</v>
      </c>
      <c r="B15" s="2" t="s">
        <v>20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8">
        <v>0</v>
      </c>
      <c r="I15" s="12">
        <v>0</v>
      </c>
      <c r="J15" s="12">
        <v>0</v>
      </c>
      <c r="K15" s="13">
        <v>0</v>
      </c>
      <c r="L15" s="12">
        <v>0</v>
      </c>
      <c r="M15" s="24">
        <f t="shared" si="0"/>
        <v>0</v>
      </c>
    </row>
    <row r="16" spans="1:13" ht="14.25">
      <c r="A16" s="3" t="s">
        <v>21</v>
      </c>
      <c r="B16" s="2" t="s">
        <v>22</v>
      </c>
      <c r="C16" s="12">
        <v>0</v>
      </c>
      <c r="D16" s="12">
        <v>40</v>
      </c>
      <c r="E16" s="12">
        <v>10</v>
      </c>
      <c r="F16" s="12">
        <v>200</v>
      </c>
      <c r="G16" s="12">
        <v>200</v>
      </c>
      <c r="H16" s="8">
        <v>100</v>
      </c>
      <c r="I16" s="12">
        <v>5</v>
      </c>
      <c r="J16" s="12">
        <v>25</v>
      </c>
      <c r="K16" s="13">
        <v>300</v>
      </c>
      <c r="L16" s="12">
        <v>350</v>
      </c>
      <c r="M16" s="24">
        <f t="shared" si="0"/>
        <v>1230</v>
      </c>
    </row>
    <row r="17" spans="1:13" ht="14.25">
      <c r="A17" s="3" t="s">
        <v>23</v>
      </c>
      <c r="B17" s="2" t="s">
        <v>24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8">
        <v>0</v>
      </c>
      <c r="I17" s="12">
        <v>0</v>
      </c>
      <c r="J17" s="12">
        <v>0</v>
      </c>
      <c r="K17" s="13">
        <v>0</v>
      </c>
      <c r="L17" s="12">
        <v>0</v>
      </c>
      <c r="M17" s="24">
        <f t="shared" si="0"/>
        <v>0</v>
      </c>
    </row>
    <row r="18" spans="1:13" ht="14.25">
      <c r="A18" s="3" t="s">
        <v>25</v>
      </c>
      <c r="B18" s="2" t="s">
        <v>26</v>
      </c>
      <c r="C18" s="12">
        <v>200</v>
      </c>
      <c r="D18" s="12">
        <v>200</v>
      </c>
      <c r="E18" s="12">
        <v>0</v>
      </c>
      <c r="F18" s="12">
        <v>350</v>
      </c>
      <c r="G18" s="12">
        <v>500</v>
      </c>
      <c r="H18" s="8">
        <v>500</v>
      </c>
      <c r="I18" s="12">
        <v>0</v>
      </c>
      <c r="J18" s="12">
        <v>0</v>
      </c>
      <c r="K18" s="13">
        <v>0</v>
      </c>
      <c r="L18" s="12">
        <v>250</v>
      </c>
      <c r="M18" s="24">
        <f t="shared" si="0"/>
        <v>2000</v>
      </c>
    </row>
    <row r="19" spans="1:13" ht="14.25">
      <c r="A19" s="3" t="s">
        <v>27</v>
      </c>
      <c r="B19" s="2" t="s">
        <v>28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8">
        <v>0</v>
      </c>
      <c r="I19" s="12">
        <v>0</v>
      </c>
      <c r="J19" s="12">
        <v>0</v>
      </c>
      <c r="K19" s="13">
        <v>0</v>
      </c>
      <c r="L19" s="12">
        <v>0</v>
      </c>
      <c r="M19" s="24">
        <f t="shared" si="0"/>
        <v>0</v>
      </c>
    </row>
    <row r="20" spans="1:13" ht="14.25">
      <c r="A20" s="3" t="s">
        <v>29</v>
      </c>
      <c r="B20" s="2" t="s">
        <v>30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8">
        <v>0</v>
      </c>
      <c r="I20" s="12">
        <v>0</v>
      </c>
      <c r="J20" s="12">
        <v>0</v>
      </c>
      <c r="K20" s="13">
        <v>0</v>
      </c>
      <c r="L20" s="12">
        <v>0</v>
      </c>
      <c r="M20" s="24">
        <f t="shared" si="0"/>
        <v>0</v>
      </c>
    </row>
    <row r="21" spans="1:13" ht="14.25">
      <c r="A21" s="5" t="s">
        <v>31</v>
      </c>
      <c r="B21" s="2" t="s">
        <v>32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8">
        <v>0</v>
      </c>
      <c r="I21" s="12">
        <v>0</v>
      </c>
      <c r="J21" s="12">
        <v>0</v>
      </c>
      <c r="K21" s="13">
        <v>0</v>
      </c>
      <c r="L21" s="12">
        <v>0</v>
      </c>
      <c r="M21" s="24">
        <f t="shared" si="0"/>
        <v>0</v>
      </c>
    </row>
    <row r="22" spans="1:13" ht="14.25">
      <c r="A22" s="3" t="s">
        <v>33</v>
      </c>
      <c r="B22" s="2" t="s">
        <v>34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8">
        <v>0</v>
      </c>
      <c r="I22" s="12">
        <v>0</v>
      </c>
      <c r="J22" s="12">
        <v>0</v>
      </c>
      <c r="K22" s="13">
        <v>0</v>
      </c>
      <c r="L22" s="12">
        <v>0</v>
      </c>
      <c r="M22" s="24">
        <f t="shared" si="0"/>
        <v>0</v>
      </c>
    </row>
    <row r="23" spans="1:13" ht="14.25">
      <c r="A23" s="3" t="s">
        <v>35</v>
      </c>
      <c r="B23" s="2" t="s">
        <v>36</v>
      </c>
      <c r="C23" s="12">
        <v>0</v>
      </c>
      <c r="D23" s="12">
        <v>0</v>
      </c>
      <c r="E23" s="12">
        <v>0</v>
      </c>
      <c r="F23" s="12">
        <v>3000</v>
      </c>
      <c r="G23" s="12">
        <v>2500</v>
      </c>
      <c r="H23" s="8">
        <v>0</v>
      </c>
      <c r="I23" s="12">
        <v>0</v>
      </c>
      <c r="J23" s="12">
        <v>240</v>
      </c>
      <c r="K23" s="13">
        <v>250</v>
      </c>
      <c r="L23" s="12">
        <v>1500</v>
      </c>
      <c r="M23" s="24">
        <f t="shared" si="0"/>
        <v>7490</v>
      </c>
    </row>
    <row r="24" spans="1:13" ht="14.25">
      <c r="A24" s="3" t="s">
        <v>37</v>
      </c>
      <c r="B24" s="2" t="s">
        <v>38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8">
        <v>0</v>
      </c>
      <c r="I24" s="12">
        <v>0</v>
      </c>
      <c r="J24" s="12">
        <v>0</v>
      </c>
      <c r="K24" s="13">
        <v>0</v>
      </c>
      <c r="L24" s="12">
        <v>0</v>
      </c>
      <c r="M24" s="24">
        <f t="shared" si="0"/>
        <v>0</v>
      </c>
    </row>
    <row r="25" spans="1:13" ht="14.25">
      <c r="A25" s="3" t="s">
        <v>39</v>
      </c>
      <c r="B25" s="2" t="s">
        <v>40</v>
      </c>
      <c r="C25" s="12">
        <v>125</v>
      </c>
      <c r="D25" s="12">
        <v>0</v>
      </c>
      <c r="E25" s="12">
        <v>0</v>
      </c>
      <c r="F25" s="12">
        <v>0</v>
      </c>
      <c r="G25" s="12">
        <v>0</v>
      </c>
      <c r="H25" s="8">
        <v>0</v>
      </c>
      <c r="I25" s="12">
        <v>0</v>
      </c>
      <c r="J25" s="12">
        <v>0</v>
      </c>
      <c r="K25" s="13">
        <v>0</v>
      </c>
      <c r="L25" s="12">
        <v>0</v>
      </c>
      <c r="M25" s="24">
        <f t="shared" si="0"/>
        <v>125</v>
      </c>
    </row>
    <row r="26" spans="1:13" ht="14.25">
      <c r="A26" s="3" t="s">
        <v>41</v>
      </c>
      <c r="B26" s="2" t="s">
        <v>42</v>
      </c>
      <c r="C26" s="12">
        <v>0</v>
      </c>
      <c r="D26" s="12">
        <v>0</v>
      </c>
      <c r="E26" s="12">
        <v>20</v>
      </c>
      <c r="F26" s="12">
        <v>50</v>
      </c>
      <c r="G26" s="12">
        <v>50</v>
      </c>
      <c r="H26" s="8">
        <v>100</v>
      </c>
      <c r="I26" s="12">
        <v>0</v>
      </c>
      <c r="J26" s="12">
        <v>0</v>
      </c>
      <c r="K26" s="13">
        <v>50</v>
      </c>
      <c r="L26" s="12">
        <v>25</v>
      </c>
      <c r="M26" s="24">
        <f t="shared" si="0"/>
        <v>295</v>
      </c>
    </row>
    <row r="27" spans="1:13" ht="14.25">
      <c r="A27" s="3" t="s">
        <v>43</v>
      </c>
      <c r="B27" s="2" t="s">
        <v>44</v>
      </c>
      <c r="C27" s="12">
        <v>0</v>
      </c>
      <c r="D27" s="12">
        <v>0</v>
      </c>
      <c r="E27" s="12">
        <v>0</v>
      </c>
      <c r="F27" s="12">
        <v>150</v>
      </c>
      <c r="G27" s="12">
        <v>100</v>
      </c>
      <c r="H27" s="8">
        <v>100</v>
      </c>
      <c r="I27" s="12">
        <v>0</v>
      </c>
      <c r="J27" s="12">
        <v>0</v>
      </c>
      <c r="K27" s="13">
        <v>25</v>
      </c>
      <c r="L27" s="12">
        <v>25</v>
      </c>
      <c r="M27" s="24">
        <f t="shared" si="0"/>
        <v>400</v>
      </c>
    </row>
    <row r="28" spans="1:13" ht="14.25">
      <c r="A28" s="3" t="s">
        <v>45</v>
      </c>
      <c r="B28" s="2" t="s">
        <v>46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8">
        <v>0</v>
      </c>
      <c r="I28" s="12">
        <v>0</v>
      </c>
      <c r="J28" s="12">
        <v>0</v>
      </c>
      <c r="K28" s="13">
        <v>0</v>
      </c>
      <c r="L28" s="12">
        <v>0</v>
      </c>
      <c r="M28" s="24">
        <f t="shared" si="0"/>
        <v>0</v>
      </c>
    </row>
    <row r="29" spans="1:13" ht="14.25">
      <c r="A29" s="3" t="s">
        <v>47</v>
      </c>
      <c r="B29" s="2" t="s">
        <v>48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8">
        <v>0</v>
      </c>
      <c r="I29" s="12">
        <v>0</v>
      </c>
      <c r="J29" s="12">
        <v>0</v>
      </c>
      <c r="K29" s="13">
        <v>0</v>
      </c>
      <c r="L29" s="12">
        <v>0</v>
      </c>
      <c r="M29" s="24">
        <f t="shared" si="0"/>
        <v>0</v>
      </c>
    </row>
    <row r="30" spans="1:13" ht="14.25">
      <c r="A30" s="3" t="s">
        <v>49</v>
      </c>
      <c r="B30" s="2" t="s">
        <v>50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8">
        <v>250</v>
      </c>
      <c r="I30" s="12">
        <v>0</v>
      </c>
      <c r="J30" s="12">
        <v>100</v>
      </c>
      <c r="K30" s="13">
        <v>0</v>
      </c>
      <c r="L30" s="12">
        <v>0</v>
      </c>
      <c r="M30" s="24">
        <f t="shared" si="0"/>
        <v>350</v>
      </c>
    </row>
    <row r="31" spans="1:13" ht="14.25">
      <c r="A31" s="3" t="s">
        <v>51</v>
      </c>
      <c r="B31" s="2" t="s">
        <v>52</v>
      </c>
      <c r="C31" s="12">
        <v>500</v>
      </c>
      <c r="D31" s="12">
        <v>0</v>
      </c>
      <c r="E31" s="12">
        <v>400</v>
      </c>
      <c r="F31" s="12">
        <v>500</v>
      </c>
      <c r="G31" s="12">
        <v>600</v>
      </c>
      <c r="H31" s="8">
        <v>600</v>
      </c>
      <c r="I31" s="12">
        <v>0</v>
      </c>
      <c r="J31" s="12">
        <v>400</v>
      </c>
      <c r="K31" s="13">
        <v>1000</v>
      </c>
      <c r="L31" s="12">
        <v>500</v>
      </c>
      <c r="M31" s="24">
        <f t="shared" si="0"/>
        <v>4500</v>
      </c>
    </row>
    <row r="32" spans="1:13" ht="14.25">
      <c r="A32" s="3" t="s">
        <v>53</v>
      </c>
      <c r="B32" s="2" t="s">
        <v>54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8">
        <v>0</v>
      </c>
      <c r="I32" s="12">
        <v>0</v>
      </c>
      <c r="J32" s="12">
        <v>0</v>
      </c>
      <c r="K32" s="13">
        <v>0</v>
      </c>
      <c r="L32" s="12">
        <v>0</v>
      </c>
      <c r="M32" s="24">
        <f t="shared" si="0"/>
        <v>0</v>
      </c>
    </row>
    <row r="33" spans="1:13" ht="14.25">
      <c r="A33" s="3" t="s">
        <v>55</v>
      </c>
      <c r="B33" s="2" t="s">
        <v>56</v>
      </c>
      <c r="C33" s="12">
        <v>0</v>
      </c>
      <c r="D33" s="12">
        <v>200</v>
      </c>
      <c r="E33" s="12">
        <v>0</v>
      </c>
      <c r="F33" s="12">
        <v>250</v>
      </c>
      <c r="G33" s="12">
        <v>200</v>
      </c>
      <c r="H33" s="8">
        <v>250</v>
      </c>
      <c r="I33" s="12">
        <v>0</v>
      </c>
      <c r="J33" s="12">
        <v>75</v>
      </c>
      <c r="K33" s="13">
        <v>0</v>
      </c>
      <c r="L33" s="12">
        <v>200</v>
      </c>
      <c r="M33" s="24">
        <f t="shared" si="0"/>
        <v>1175</v>
      </c>
    </row>
    <row r="34" spans="1:13" ht="14.25">
      <c r="A34" s="3" t="s">
        <v>57</v>
      </c>
      <c r="B34" s="2" t="s">
        <v>58</v>
      </c>
      <c r="C34" s="12">
        <v>125</v>
      </c>
      <c r="D34" s="12">
        <v>600</v>
      </c>
      <c r="E34" s="12">
        <v>210</v>
      </c>
      <c r="F34" s="12">
        <v>1500</v>
      </c>
      <c r="G34" s="12">
        <v>1200</v>
      </c>
      <c r="H34" s="8">
        <v>2100</v>
      </c>
      <c r="I34" s="12">
        <v>0</v>
      </c>
      <c r="J34" s="12">
        <v>150</v>
      </c>
      <c r="K34" s="13">
        <v>700</v>
      </c>
      <c r="L34" s="12">
        <v>250</v>
      </c>
      <c r="M34" s="24">
        <f t="shared" si="0"/>
        <v>6835</v>
      </c>
    </row>
    <row r="35" spans="1:13" ht="14.25">
      <c r="A35" s="3" t="s">
        <v>59</v>
      </c>
      <c r="B35" s="2" t="s">
        <v>60</v>
      </c>
      <c r="C35" s="12">
        <v>125</v>
      </c>
      <c r="D35" s="12">
        <v>200</v>
      </c>
      <c r="E35" s="12">
        <v>40</v>
      </c>
      <c r="F35" s="12">
        <v>400</v>
      </c>
      <c r="G35" s="12">
        <v>200</v>
      </c>
      <c r="H35" s="8">
        <v>250</v>
      </c>
      <c r="I35" s="12">
        <v>25</v>
      </c>
      <c r="J35" s="12">
        <v>0</v>
      </c>
      <c r="K35" s="13">
        <v>150</v>
      </c>
      <c r="L35" s="12">
        <v>400</v>
      </c>
      <c r="M35" s="24">
        <f t="shared" si="0"/>
        <v>1790</v>
      </c>
    </row>
    <row r="36" spans="1:13" ht="14.25">
      <c r="A36" s="3" t="s">
        <v>61</v>
      </c>
      <c r="B36" s="2" t="s">
        <v>62</v>
      </c>
      <c r="C36" s="12">
        <v>0</v>
      </c>
      <c r="D36" s="12">
        <v>50</v>
      </c>
      <c r="E36" s="12">
        <v>0</v>
      </c>
      <c r="F36" s="12">
        <v>50</v>
      </c>
      <c r="G36" s="12">
        <v>50</v>
      </c>
      <c r="H36" s="8">
        <v>0</v>
      </c>
      <c r="I36" s="12">
        <v>0</v>
      </c>
      <c r="J36" s="12">
        <v>0</v>
      </c>
      <c r="K36" s="13">
        <v>0</v>
      </c>
      <c r="L36" s="12">
        <v>50</v>
      </c>
      <c r="M36" s="24">
        <f t="shared" si="0"/>
        <v>200</v>
      </c>
    </row>
    <row r="37" spans="1:13" ht="14.25">
      <c r="A37" s="3" t="s">
        <v>63</v>
      </c>
      <c r="B37" s="2" t="s">
        <v>64</v>
      </c>
      <c r="C37" s="12">
        <v>870</v>
      </c>
      <c r="D37" s="12">
        <v>900</v>
      </c>
      <c r="E37" s="12">
        <v>360</v>
      </c>
      <c r="F37" s="12">
        <v>2025</v>
      </c>
      <c r="G37" s="12">
        <v>1500</v>
      </c>
      <c r="H37" s="8">
        <v>1800</v>
      </c>
      <c r="I37" s="12">
        <v>165</v>
      </c>
      <c r="J37" s="12">
        <v>360</v>
      </c>
      <c r="K37" s="15">
        <f>SUM(K9:K36)*0.15</f>
        <v>973.5</v>
      </c>
      <c r="L37" s="12">
        <v>3075</v>
      </c>
      <c r="M37" s="24">
        <f t="shared" si="0"/>
        <v>12028.5</v>
      </c>
    </row>
    <row r="38" spans="1:13" ht="15">
      <c r="A38" s="4"/>
      <c r="B38" s="4" t="s">
        <v>65</v>
      </c>
      <c r="C38" s="11">
        <f aca="true" t="shared" si="1" ref="C38:J38">SUM(C8:C37)</f>
        <v>4545</v>
      </c>
      <c r="D38" s="11">
        <f t="shared" si="1"/>
        <v>5030</v>
      </c>
      <c r="E38" s="11">
        <f t="shared" si="1"/>
        <v>1890</v>
      </c>
      <c r="F38" s="11">
        <f t="shared" si="1"/>
        <v>12250</v>
      </c>
      <c r="G38" s="11">
        <f t="shared" si="1"/>
        <v>9850</v>
      </c>
      <c r="H38" s="9">
        <f t="shared" si="1"/>
        <v>11100</v>
      </c>
      <c r="I38" s="11">
        <f t="shared" si="1"/>
        <v>1060</v>
      </c>
      <c r="J38" s="11">
        <f t="shared" si="1"/>
        <v>2350</v>
      </c>
      <c r="K38" s="16">
        <f>SUM(K9:K37)</f>
        <v>7463.5</v>
      </c>
      <c r="L38" s="11">
        <f>SUM(L8:L37)</f>
        <v>11600</v>
      </c>
      <c r="M38" s="24">
        <f t="shared" si="0"/>
        <v>67138.5</v>
      </c>
    </row>
    <row r="39" spans="1:12" ht="14.25">
      <c r="A39" s="6"/>
      <c r="B39" s="6"/>
      <c r="C39" s="10"/>
      <c r="D39" s="10"/>
      <c r="E39" s="10"/>
      <c r="F39" s="10"/>
      <c r="G39" s="10"/>
      <c r="H39" s="10"/>
      <c r="I39" s="10"/>
      <c r="J39" s="10"/>
      <c r="K39" s="13"/>
      <c r="L39" s="10"/>
    </row>
    <row r="40" spans="1:13" ht="15">
      <c r="A40" s="4" t="s">
        <v>66</v>
      </c>
      <c r="B40" s="4"/>
      <c r="C40" s="11">
        <f>SUM(C5-C38)</f>
        <v>1255</v>
      </c>
      <c r="D40" s="11">
        <f>D5-D38</f>
        <v>970</v>
      </c>
      <c r="E40" s="11">
        <f aca="true" t="shared" si="2" ref="E40:J40">SUM(E5-E38)</f>
        <v>510</v>
      </c>
      <c r="F40" s="11">
        <f t="shared" si="2"/>
        <v>1250</v>
      </c>
      <c r="G40" s="11">
        <f t="shared" si="2"/>
        <v>150</v>
      </c>
      <c r="H40" s="11">
        <f t="shared" si="2"/>
        <v>900</v>
      </c>
      <c r="I40" s="11">
        <f t="shared" si="2"/>
        <v>40</v>
      </c>
      <c r="J40" s="11">
        <f t="shared" si="2"/>
        <v>50</v>
      </c>
      <c r="K40" s="18">
        <f>SUM(K7-K38)</f>
        <v>2536.5</v>
      </c>
      <c r="L40" s="11">
        <f>SUM(L5-L38)</f>
        <v>8400</v>
      </c>
      <c r="M40" s="24">
        <v>16561</v>
      </c>
    </row>
  </sheetData>
  <printOptions horizontalCentered="1" verticalCentered="1"/>
  <pageMargins left="0.5" right="0.5" top="0.5" bottom="0.5" header="0.5" footer="0.5"/>
  <pageSetup horizontalDpi="600" verticalDpi="600" orientation="landscape" scale="75" r:id="rId1"/>
  <headerFooter alignWithMargins="0">
    <oddHeader>&amp;LNation's Best Council&amp;C2006 District Activity Budgets
June&amp;RBoy Scouts of America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E40"/>
  <sheetViews>
    <sheetView workbookViewId="0" topLeftCell="B4">
      <selection activeCell="E4" sqref="E4"/>
    </sheetView>
  </sheetViews>
  <sheetFormatPr defaultColWidth="9.140625" defaultRowHeight="12.75"/>
  <cols>
    <col min="1" max="1" width="14.421875" style="0" customWidth="1"/>
    <col min="2" max="2" width="38.57421875" style="0" bestFit="1" customWidth="1"/>
  </cols>
  <sheetData>
    <row r="3" spans="3:4" ht="12.75">
      <c r="C3" t="s">
        <v>76</v>
      </c>
      <c r="D3" t="s">
        <v>68</v>
      </c>
    </row>
    <row r="4" spans="1:5" ht="34.5" customHeight="1">
      <c r="A4" s="1" t="s">
        <v>0</v>
      </c>
      <c r="B4" s="2"/>
      <c r="C4" s="7" t="s">
        <v>88</v>
      </c>
      <c r="D4" s="19" t="s">
        <v>89</v>
      </c>
      <c r="E4" s="51" t="s">
        <v>109</v>
      </c>
    </row>
    <row r="5" spans="1:5" ht="14.25">
      <c r="A5" s="3" t="s">
        <v>1</v>
      </c>
      <c r="B5" s="2" t="s">
        <v>2</v>
      </c>
      <c r="C5" s="8">
        <v>120</v>
      </c>
      <c r="D5" s="8">
        <v>2450</v>
      </c>
      <c r="E5" s="24">
        <f aca="true" t="shared" si="0" ref="E5:E40">SUM(C5:D5)</f>
        <v>2570</v>
      </c>
    </row>
    <row r="6" spans="1:5" ht="14.25">
      <c r="A6" s="3" t="s">
        <v>3</v>
      </c>
      <c r="B6" s="2" t="s">
        <v>4</v>
      </c>
      <c r="C6" s="8">
        <v>0</v>
      </c>
      <c r="D6" s="8">
        <v>0</v>
      </c>
      <c r="E6" s="24">
        <f t="shared" si="0"/>
        <v>0</v>
      </c>
    </row>
    <row r="7" spans="1:5" ht="15">
      <c r="A7" s="4"/>
      <c r="B7" s="4" t="s">
        <v>5</v>
      </c>
      <c r="C7" s="8">
        <v>120</v>
      </c>
      <c r="D7" s="8">
        <v>2450</v>
      </c>
      <c r="E7" s="24">
        <f t="shared" si="0"/>
        <v>2570</v>
      </c>
    </row>
    <row r="8" spans="1:5" ht="15">
      <c r="A8" s="1" t="s">
        <v>6</v>
      </c>
      <c r="B8" s="2"/>
      <c r="E8" s="24">
        <f t="shared" si="0"/>
        <v>0</v>
      </c>
    </row>
    <row r="9" spans="1:5" ht="14.25">
      <c r="A9" s="5" t="s">
        <v>7</v>
      </c>
      <c r="B9" s="2" t="s">
        <v>8</v>
      </c>
      <c r="C9" s="8">
        <v>0</v>
      </c>
      <c r="D9" s="8">
        <v>0</v>
      </c>
      <c r="E9" s="24">
        <f t="shared" si="0"/>
        <v>0</v>
      </c>
    </row>
    <row r="10" spans="1:5" ht="14.25">
      <c r="A10" s="3" t="s">
        <v>9</v>
      </c>
      <c r="B10" s="2" t="s">
        <v>10</v>
      </c>
      <c r="C10" s="8">
        <v>0</v>
      </c>
      <c r="D10" s="8">
        <v>50</v>
      </c>
      <c r="E10" s="24">
        <f t="shared" si="0"/>
        <v>50</v>
      </c>
    </row>
    <row r="11" spans="1:5" ht="14.25">
      <c r="A11" s="3" t="s">
        <v>11</v>
      </c>
      <c r="B11" s="2" t="s">
        <v>12</v>
      </c>
      <c r="C11" s="8">
        <v>20</v>
      </c>
      <c r="D11" s="8">
        <v>250</v>
      </c>
      <c r="E11" s="24">
        <f t="shared" si="0"/>
        <v>270</v>
      </c>
    </row>
    <row r="12" spans="1:5" ht="14.25">
      <c r="A12" s="3" t="s">
        <v>13</v>
      </c>
      <c r="B12" s="2" t="s">
        <v>14</v>
      </c>
      <c r="C12" s="8">
        <v>25</v>
      </c>
      <c r="D12" s="8">
        <v>450</v>
      </c>
      <c r="E12" s="24">
        <f t="shared" si="0"/>
        <v>475</v>
      </c>
    </row>
    <row r="13" spans="1:5" ht="14.25">
      <c r="A13" s="3" t="s">
        <v>15</v>
      </c>
      <c r="B13" s="2" t="s">
        <v>16</v>
      </c>
      <c r="C13" s="8">
        <v>0</v>
      </c>
      <c r="D13" s="8">
        <v>100</v>
      </c>
      <c r="E13" s="24">
        <f t="shared" si="0"/>
        <v>100</v>
      </c>
    </row>
    <row r="14" spans="1:5" ht="14.25">
      <c r="A14" s="3" t="s">
        <v>17</v>
      </c>
      <c r="B14" s="2" t="s">
        <v>18</v>
      </c>
      <c r="C14" s="8">
        <v>0</v>
      </c>
      <c r="D14" s="8">
        <v>100</v>
      </c>
      <c r="E14" s="24">
        <f t="shared" si="0"/>
        <v>100</v>
      </c>
    </row>
    <row r="15" spans="1:5" ht="14.25">
      <c r="A15" s="3" t="s">
        <v>19</v>
      </c>
      <c r="B15" s="2" t="s">
        <v>20</v>
      </c>
      <c r="C15" s="8">
        <v>0</v>
      </c>
      <c r="D15" s="8">
        <v>0</v>
      </c>
      <c r="E15" s="24">
        <f t="shared" si="0"/>
        <v>0</v>
      </c>
    </row>
    <row r="16" spans="1:5" ht="14.25">
      <c r="A16" s="3" t="s">
        <v>21</v>
      </c>
      <c r="B16" s="2" t="s">
        <v>22</v>
      </c>
      <c r="C16" s="8">
        <v>0</v>
      </c>
      <c r="D16" s="8">
        <v>50</v>
      </c>
      <c r="E16" s="24">
        <f t="shared" si="0"/>
        <v>50</v>
      </c>
    </row>
    <row r="17" spans="1:5" ht="14.25">
      <c r="A17" s="3" t="s">
        <v>23</v>
      </c>
      <c r="B17" s="2" t="s">
        <v>24</v>
      </c>
      <c r="C17" s="8">
        <v>0</v>
      </c>
      <c r="D17" s="8">
        <v>0</v>
      </c>
      <c r="E17" s="24">
        <f t="shared" si="0"/>
        <v>0</v>
      </c>
    </row>
    <row r="18" spans="1:5" ht="14.25">
      <c r="A18" s="3" t="s">
        <v>25</v>
      </c>
      <c r="B18" s="2" t="s">
        <v>26</v>
      </c>
      <c r="C18" s="8">
        <v>0</v>
      </c>
      <c r="D18" s="8">
        <v>300</v>
      </c>
      <c r="E18" s="24">
        <f t="shared" si="0"/>
        <v>300</v>
      </c>
    </row>
    <row r="19" spans="1:5" ht="14.25">
      <c r="A19" s="3" t="s">
        <v>27</v>
      </c>
      <c r="B19" s="2" t="s">
        <v>28</v>
      </c>
      <c r="C19" s="8">
        <v>0</v>
      </c>
      <c r="D19" s="8">
        <v>0</v>
      </c>
      <c r="E19" s="24">
        <f t="shared" si="0"/>
        <v>0</v>
      </c>
    </row>
    <row r="20" spans="1:5" ht="14.25">
      <c r="A20" s="3" t="s">
        <v>29</v>
      </c>
      <c r="B20" s="2" t="s">
        <v>30</v>
      </c>
      <c r="C20" s="8">
        <v>0</v>
      </c>
      <c r="D20" s="8">
        <v>0</v>
      </c>
      <c r="E20" s="24">
        <f t="shared" si="0"/>
        <v>0</v>
      </c>
    </row>
    <row r="21" spans="1:5" ht="14.25">
      <c r="A21" s="5" t="s">
        <v>31</v>
      </c>
      <c r="B21" s="2" t="s">
        <v>32</v>
      </c>
      <c r="C21" s="8">
        <v>0</v>
      </c>
      <c r="D21" s="8">
        <v>0</v>
      </c>
      <c r="E21" s="24">
        <f t="shared" si="0"/>
        <v>0</v>
      </c>
    </row>
    <row r="22" spans="1:5" ht="14.25">
      <c r="A22" s="3" t="s">
        <v>33</v>
      </c>
      <c r="B22" s="2" t="s">
        <v>34</v>
      </c>
      <c r="C22" s="8">
        <v>0</v>
      </c>
      <c r="D22" s="8">
        <v>0</v>
      </c>
      <c r="E22" s="24">
        <f t="shared" si="0"/>
        <v>0</v>
      </c>
    </row>
    <row r="23" spans="1:5" ht="14.25">
      <c r="A23" s="3" t="s">
        <v>35</v>
      </c>
      <c r="B23" s="2" t="s">
        <v>36</v>
      </c>
      <c r="C23" s="8">
        <v>0</v>
      </c>
      <c r="D23" s="8">
        <v>0</v>
      </c>
      <c r="E23" s="24">
        <f t="shared" si="0"/>
        <v>0</v>
      </c>
    </row>
    <row r="24" spans="1:5" ht="14.25">
      <c r="A24" s="3" t="s">
        <v>37</v>
      </c>
      <c r="B24" s="2" t="s">
        <v>38</v>
      </c>
      <c r="C24" s="8">
        <v>0</v>
      </c>
      <c r="D24" s="8">
        <v>0</v>
      </c>
      <c r="E24" s="24">
        <f t="shared" si="0"/>
        <v>0</v>
      </c>
    </row>
    <row r="25" spans="1:5" ht="14.25">
      <c r="A25" s="3" t="s">
        <v>39</v>
      </c>
      <c r="B25" s="2" t="s">
        <v>40</v>
      </c>
      <c r="C25" s="8">
        <v>0</v>
      </c>
      <c r="D25" s="8">
        <v>0</v>
      </c>
      <c r="E25" s="24">
        <f t="shared" si="0"/>
        <v>0</v>
      </c>
    </row>
    <row r="26" spans="1:5" ht="14.25">
      <c r="A26" s="3" t="s">
        <v>41</v>
      </c>
      <c r="B26" s="2" t="s">
        <v>42</v>
      </c>
      <c r="C26" s="8">
        <v>20</v>
      </c>
      <c r="D26" s="8">
        <v>75</v>
      </c>
      <c r="E26" s="24">
        <f t="shared" si="0"/>
        <v>95</v>
      </c>
    </row>
    <row r="27" spans="1:5" ht="14.25">
      <c r="A27" s="3" t="s">
        <v>43</v>
      </c>
      <c r="B27" s="2" t="s">
        <v>44</v>
      </c>
      <c r="C27" s="8">
        <v>10</v>
      </c>
      <c r="D27" s="8">
        <v>0</v>
      </c>
      <c r="E27" s="24">
        <f t="shared" si="0"/>
        <v>10</v>
      </c>
    </row>
    <row r="28" spans="1:5" ht="14.25">
      <c r="A28" s="3" t="s">
        <v>45</v>
      </c>
      <c r="B28" s="2" t="s">
        <v>46</v>
      </c>
      <c r="C28" s="8">
        <v>0</v>
      </c>
      <c r="D28" s="8">
        <v>0</v>
      </c>
      <c r="E28" s="24">
        <f t="shared" si="0"/>
        <v>0</v>
      </c>
    </row>
    <row r="29" spans="1:5" ht="14.25">
      <c r="A29" s="3" t="s">
        <v>47</v>
      </c>
      <c r="B29" s="2" t="s">
        <v>48</v>
      </c>
      <c r="C29" s="8">
        <v>0</v>
      </c>
      <c r="D29" s="8">
        <v>0</v>
      </c>
      <c r="E29" s="24">
        <f t="shared" si="0"/>
        <v>0</v>
      </c>
    </row>
    <row r="30" spans="1:5" ht="14.25">
      <c r="A30" s="3" t="s">
        <v>49</v>
      </c>
      <c r="B30" s="2" t="s">
        <v>50</v>
      </c>
      <c r="C30" s="8">
        <v>0</v>
      </c>
      <c r="D30" s="8">
        <v>0</v>
      </c>
      <c r="E30" s="24">
        <f t="shared" si="0"/>
        <v>0</v>
      </c>
    </row>
    <row r="31" spans="1:5" ht="14.25">
      <c r="A31" s="3" t="s">
        <v>51</v>
      </c>
      <c r="B31" s="2" t="s">
        <v>52</v>
      </c>
      <c r="C31" s="8">
        <v>0</v>
      </c>
      <c r="D31" s="8">
        <v>0</v>
      </c>
      <c r="E31" s="24">
        <f t="shared" si="0"/>
        <v>0</v>
      </c>
    </row>
    <row r="32" spans="1:5" ht="14.25">
      <c r="A32" s="3" t="s">
        <v>53</v>
      </c>
      <c r="B32" s="2" t="s">
        <v>54</v>
      </c>
      <c r="C32" s="8">
        <v>10</v>
      </c>
      <c r="D32" s="8">
        <v>0</v>
      </c>
      <c r="E32" s="24">
        <f t="shared" si="0"/>
        <v>10</v>
      </c>
    </row>
    <row r="33" spans="1:5" ht="14.25">
      <c r="A33" s="3" t="s">
        <v>55</v>
      </c>
      <c r="B33" s="2" t="s">
        <v>56</v>
      </c>
      <c r="C33" s="8">
        <v>10</v>
      </c>
      <c r="D33" s="8">
        <v>150</v>
      </c>
      <c r="E33" s="24">
        <f t="shared" si="0"/>
        <v>160</v>
      </c>
    </row>
    <row r="34" spans="1:5" ht="14.25">
      <c r="A34" s="3" t="s">
        <v>57</v>
      </c>
      <c r="B34" s="2" t="s">
        <v>58</v>
      </c>
      <c r="C34" s="8">
        <v>0</v>
      </c>
      <c r="D34" s="8">
        <v>50</v>
      </c>
      <c r="E34" s="24">
        <f t="shared" si="0"/>
        <v>50</v>
      </c>
    </row>
    <row r="35" spans="1:5" ht="14.25">
      <c r="A35" s="3" t="s">
        <v>59</v>
      </c>
      <c r="B35" s="2" t="s">
        <v>60</v>
      </c>
      <c r="C35" s="8">
        <v>0</v>
      </c>
      <c r="D35" s="8">
        <v>0</v>
      </c>
      <c r="E35" s="24">
        <f t="shared" si="0"/>
        <v>0</v>
      </c>
    </row>
    <row r="36" spans="1:5" ht="14.25">
      <c r="A36" s="3" t="s">
        <v>61</v>
      </c>
      <c r="B36" s="2" t="s">
        <v>62</v>
      </c>
      <c r="C36" s="8">
        <v>0</v>
      </c>
      <c r="D36" s="8">
        <v>0</v>
      </c>
      <c r="E36" s="24">
        <f t="shared" si="0"/>
        <v>0</v>
      </c>
    </row>
    <row r="37" spans="1:5" ht="14.25">
      <c r="A37" s="3" t="s">
        <v>63</v>
      </c>
      <c r="B37" s="2" t="s">
        <v>64</v>
      </c>
      <c r="C37" s="8">
        <v>18</v>
      </c>
      <c r="D37" s="8">
        <v>368</v>
      </c>
      <c r="E37" s="24">
        <f t="shared" si="0"/>
        <v>386</v>
      </c>
    </row>
    <row r="38" spans="1:5" ht="15">
      <c r="A38" s="4"/>
      <c r="B38" s="4" t="s">
        <v>65</v>
      </c>
      <c r="C38" s="9">
        <f>SUM(C8:C37)</f>
        <v>113</v>
      </c>
      <c r="D38" s="9">
        <v>1943</v>
      </c>
      <c r="E38" s="24">
        <f t="shared" si="0"/>
        <v>2056</v>
      </c>
    </row>
    <row r="39" spans="1:5" ht="12.75">
      <c r="A39" s="6"/>
      <c r="B39" s="6"/>
      <c r="D39" s="27"/>
      <c r="E39" s="24">
        <f t="shared" si="0"/>
        <v>0</v>
      </c>
    </row>
    <row r="40" spans="1:5" ht="15">
      <c r="A40" s="4" t="s">
        <v>66</v>
      </c>
      <c r="B40" s="4"/>
      <c r="C40" s="8">
        <v>7</v>
      </c>
      <c r="D40" s="9">
        <v>508</v>
      </c>
      <c r="E40" s="24">
        <f t="shared" si="0"/>
        <v>515</v>
      </c>
    </row>
  </sheetData>
  <printOptions horizontalCentered="1"/>
  <pageMargins left="0.5" right="0.5" top="0.5" bottom="0.5" header="0.5" footer="0.5"/>
  <pageSetup horizontalDpi="600" verticalDpi="600" orientation="landscape" scale="75" r:id="rId1"/>
  <headerFooter alignWithMargins="0">
    <oddHeader>&amp;LNation's Best Council&amp;C2006 District Activiity Budgets September&amp;RBoy Scouts of America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O42"/>
  <sheetViews>
    <sheetView workbookViewId="0" topLeftCell="C1">
      <selection activeCell="O6" sqref="O6"/>
    </sheetView>
  </sheetViews>
  <sheetFormatPr defaultColWidth="9.140625" defaultRowHeight="12.75"/>
  <cols>
    <col min="1" max="1" width="14.421875" style="0" customWidth="1"/>
    <col min="2" max="2" width="38.57421875" style="0" bestFit="1" customWidth="1"/>
  </cols>
  <sheetData>
    <row r="3" spans="3:14" ht="12.75">
      <c r="C3" t="s">
        <v>75</v>
      </c>
      <c r="D3" t="s">
        <v>75</v>
      </c>
      <c r="E3" t="s">
        <v>85</v>
      </c>
      <c r="F3" t="s">
        <v>69</v>
      </c>
      <c r="G3" t="s">
        <v>76</v>
      </c>
      <c r="H3" t="s">
        <v>77</v>
      </c>
      <c r="I3" t="s">
        <v>77</v>
      </c>
      <c r="J3" t="s">
        <v>78</v>
      </c>
      <c r="K3" t="s">
        <v>71</v>
      </c>
      <c r="L3" t="s">
        <v>71</v>
      </c>
      <c r="M3" t="s">
        <v>68</v>
      </c>
      <c r="N3" t="s">
        <v>72</v>
      </c>
    </row>
    <row r="4" spans="1:15" ht="60">
      <c r="A4" s="1" t="s">
        <v>0</v>
      </c>
      <c r="B4" s="2"/>
      <c r="C4" s="7" t="s">
        <v>67</v>
      </c>
      <c r="D4" s="7" t="s">
        <v>90</v>
      </c>
      <c r="E4" s="7" t="s">
        <v>67</v>
      </c>
      <c r="F4" s="7" t="s">
        <v>90</v>
      </c>
      <c r="G4" s="7" t="s">
        <v>67</v>
      </c>
      <c r="H4" s="7" t="s">
        <v>90</v>
      </c>
      <c r="I4" s="28" t="s">
        <v>91</v>
      </c>
      <c r="J4" s="7" t="s">
        <v>90</v>
      </c>
      <c r="K4" s="7" t="s">
        <v>90</v>
      </c>
      <c r="L4" s="19" t="s">
        <v>92</v>
      </c>
      <c r="M4" s="7" t="s">
        <v>90</v>
      </c>
      <c r="N4" s="7" t="s">
        <v>90</v>
      </c>
      <c r="O4" s="7" t="s">
        <v>109</v>
      </c>
    </row>
    <row r="5" spans="1:15" ht="14.25">
      <c r="A5" s="3" t="s">
        <v>1</v>
      </c>
      <c r="B5" s="2" t="s">
        <v>2</v>
      </c>
      <c r="C5" s="8">
        <v>750</v>
      </c>
      <c r="D5" s="8">
        <v>1950</v>
      </c>
      <c r="E5" s="8">
        <v>150</v>
      </c>
      <c r="F5" s="8">
        <v>100</v>
      </c>
      <c r="G5" s="8">
        <v>1350</v>
      </c>
      <c r="H5" s="8">
        <v>350</v>
      </c>
      <c r="I5" s="8">
        <v>100</v>
      </c>
      <c r="J5" s="8">
        <v>700</v>
      </c>
      <c r="K5" s="13">
        <v>5000</v>
      </c>
      <c r="L5" s="13">
        <v>600</v>
      </c>
      <c r="M5" s="8">
        <v>4400</v>
      </c>
      <c r="N5" s="8">
        <v>4000</v>
      </c>
      <c r="O5" s="24">
        <f aca="true" t="shared" si="0" ref="O5:O40">SUM(C5:N5)</f>
        <v>19450</v>
      </c>
    </row>
    <row r="6" spans="1:15" ht="14.25">
      <c r="A6" s="3" t="s">
        <v>3</v>
      </c>
      <c r="B6" s="2" t="s">
        <v>4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13">
        <v>0</v>
      </c>
      <c r="L6" s="13">
        <v>0</v>
      </c>
      <c r="M6" s="8">
        <v>0</v>
      </c>
      <c r="N6" s="8">
        <v>0</v>
      </c>
      <c r="O6" s="24">
        <f t="shared" si="0"/>
        <v>0</v>
      </c>
    </row>
    <row r="7" spans="1:15" ht="15">
      <c r="A7" s="4"/>
      <c r="B7" s="4" t="s">
        <v>5</v>
      </c>
      <c r="C7" s="8">
        <v>750</v>
      </c>
      <c r="D7" s="8">
        <v>1950</v>
      </c>
      <c r="E7">
        <v>150</v>
      </c>
      <c r="F7" s="8">
        <v>100</v>
      </c>
      <c r="H7" s="8">
        <v>350</v>
      </c>
      <c r="I7" s="9">
        <f>SUM(I4:I5)</f>
        <v>100</v>
      </c>
      <c r="J7" s="8">
        <v>700</v>
      </c>
      <c r="K7" s="16">
        <f>SUM(K5:K6)</f>
        <v>5000</v>
      </c>
      <c r="L7" s="16">
        <f>SUM(L5:L6)</f>
        <v>600</v>
      </c>
      <c r="M7" s="8">
        <v>4400</v>
      </c>
      <c r="N7" s="8">
        <v>4000</v>
      </c>
      <c r="O7" s="24">
        <f t="shared" si="0"/>
        <v>18100</v>
      </c>
    </row>
    <row r="8" spans="1:15" ht="15">
      <c r="A8" s="1" t="s">
        <v>6</v>
      </c>
      <c r="B8" s="2"/>
      <c r="I8" s="8"/>
      <c r="L8" s="13"/>
      <c r="O8" s="24">
        <f t="shared" si="0"/>
        <v>0</v>
      </c>
    </row>
    <row r="9" spans="1:15" ht="14.25">
      <c r="A9" s="5" t="s">
        <v>7</v>
      </c>
      <c r="B9" s="2" t="s">
        <v>8</v>
      </c>
      <c r="C9" s="8">
        <v>0</v>
      </c>
      <c r="D9" s="8">
        <v>0</v>
      </c>
      <c r="E9" s="12">
        <v>0</v>
      </c>
      <c r="F9" s="12">
        <v>0</v>
      </c>
      <c r="G9" s="12">
        <v>0</v>
      </c>
      <c r="H9" s="12">
        <v>0</v>
      </c>
      <c r="I9" s="8">
        <v>0</v>
      </c>
      <c r="J9" s="12">
        <v>0</v>
      </c>
      <c r="K9" s="13">
        <v>0</v>
      </c>
      <c r="L9" s="13">
        <v>0</v>
      </c>
      <c r="M9" s="12">
        <v>0</v>
      </c>
      <c r="N9" s="8">
        <v>0</v>
      </c>
      <c r="O9" s="24">
        <f t="shared" si="0"/>
        <v>0</v>
      </c>
    </row>
    <row r="10" spans="1:15" ht="14.25">
      <c r="A10" s="3" t="s">
        <v>9</v>
      </c>
      <c r="B10" s="2" t="s">
        <v>10</v>
      </c>
      <c r="C10" s="8">
        <v>0</v>
      </c>
      <c r="D10" s="8">
        <v>20</v>
      </c>
      <c r="E10" s="12">
        <v>0</v>
      </c>
      <c r="F10" s="12">
        <v>0</v>
      </c>
      <c r="G10" s="12">
        <v>0</v>
      </c>
      <c r="H10" s="12">
        <v>0</v>
      </c>
      <c r="I10" s="8">
        <v>0</v>
      </c>
      <c r="J10" s="12">
        <v>0</v>
      </c>
      <c r="K10" s="13">
        <v>50</v>
      </c>
      <c r="L10" s="13">
        <v>20</v>
      </c>
      <c r="M10" s="12">
        <v>50</v>
      </c>
      <c r="N10" s="8">
        <v>0</v>
      </c>
      <c r="O10" s="24">
        <f t="shared" si="0"/>
        <v>140</v>
      </c>
    </row>
    <row r="11" spans="1:15" ht="14.25">
      <c r="A11" s="3" t="s">
        <v>11</v>
      </c>
      <c r="B11" s="2" t="s">
        <v>12</v>
      </c>
      <c r="C11" s="8">
        <v>75</v>
      </c>
      <c r="D11" s="8">
        <v>100</v>
      </c>
      <c r="E11" s="12">
        <v>15</v>
      </c>
      <c r="F11" s="12">
        <v>25</v>
      </c>
      <c r="G11" s="12">
        <v>0</v>
      </c>
      <c r="H11" s="12">
        <v>0</v>
      </c>
      <c r="I11" s="8">
        <v>0</v>
      </c>
      <c r="J11" s="12">
        <v>325</v>
      </c>
      <c r="K11" s="13">
        <v>100</v>
      </c>
      <c r="L11" s="13">
        <v>150</v>
      </c>
      <c r="M11" s="12">
        <v>450</v>
      </c>
      <c r="N11" s="8">
        <v>350</v>
      </c>
      <c r="O11" s="24">
        <f t="shared" si="0"/>
        <v>1590</v>
      </c>
    </row>
    <row r="12" spans="1:15" ht="14.25">
      <c r="A12" s="3" t="s">
        <v>13</v>
      </c>
      <c r="B12" s="2" t="s">
        <v>14</v>
      </c>
      <c r="C12" s="8">
        <v>275</v>
      </c>
      <c r="D12" s="8">
        <v>175</v>
      </c>
      <c r="E12" s="12">
        <v>0</v>
      </c>
      <c r="F12" s="12">
        <v>0</v>
      </c>
      <c r="G12" s="12">
        <v>968</v>
      </c>
      <c r="H12" s="12">
        <v>0</v>
      </c>
      <c r="I12" s="8">
        <v>0</v>
      </c>
      <c r="J12" s="12">
        <v>50</v>
      </c>
      <c r="K12" s="13">
        <v>300</v>
      </c>
      <c r="L12" s="13">
        <v>25</v>
      </c>
      <c r="M12" s="12">
        <v>650</v>
      </c>
      <c r="N12" s="8">
        <v>1400</v>
      </c>
      <c r="O12" s="24">
        <f t="shared" si="0"/>
        <v>3843</v>
      </c>
    </row>
    <row r="13" spans="1:15" ht="14.25">
      <c r="A13" s="3" t="s">
        <v>15</v>
      </c>
      <c r="B13" s="2" t="s">
        <v>16</v>
      </c>
      <c r="C13" s="8">
        <v>0</v>
      </c>
      <c r="D13" s="8">
        <v>525</v>
      </c>
      <c r="E13" s="12">
        <v>0</v>
      </c>
      <c r="F13" s="12">
        <v>0</v>
      </c>
      <c r="G13" s="12">
        <v>0</v>
      </c>
      <c r="H13" s="12">
        <v>0</v>
      </c>
      <c r="I13" s="8">
        <v>0</v>
      </c>
      <c r="J13" s="12">
        <v>0</v>
      </c>
      <c r="K13" s="13">
        <v>750</v>
      </c>
      <c r="L13" s="13">
        <v>20</v>
      </c>
      <c r="M13" s="12">
        <v>900</v>
      </c>
      <c r="N13" s="8">
        <v>500</v>
      </c>
      <c r="O13" s="24">
        <f t="shared" si="0"/>
        <v>2695</v>
      </c>
    </row>
    <row r="14" spans="1:15" ht="14.25">
      <c r="A14" s="3" t="s">
        <v>17</v>
      </c>
      <c r="B14" s="2" t="s">
        <v>18</v>
      </c>
      <c r="C14" s="8">
        <v>0</v>
      </c>
      <c r="D14" s="8">
        <v>0</v>
      </c>
      <c r="E14" s="12">
        <v>10</v>
      </c>
      <c r="F14" s="12">
        <v>5</v>
      </c>
      <c r="G14" s="12">
        <v>0</v>
      </c>
      <c r="H14" s="12">
        <v>0</v>
      </c>
      <c r="I14" s="8">
        <v>0</v>
      </c>
      <c r="J14" s="12">
        <v>0</v>
      </c>
      <c r="K14" s="13">
        <v>20</v>
      </c>
      <c r="L14" s="13">
        <v>0</v>
      </c>
      <c r="M14" s="12">
        <v>75</v>
      </c>
      <c r="N14" s="8">
        <v>50</v>
      </c>
      <c r="O14" s="24">
        <f t="shared" si="0"/>
        <v>160</v>
      </c>
    </row>
    <row r="15" spans="1:15" ht="14.25">
      <c r="A15" s="3" t="s">
        <v>19</v>
      </c>
      <c r="B15" s="2" t="s">
        <v>20</v>
      </c>
      <c r="C15" s="8">
        <v>0</v>
      </c>
      <c r="D15" s="8">
        <v>0</v>
      </c>
      <c r="E15" s="12">
        <v>0</v>
      </c>
      <c r="F15" s="12">
        <v>0</v>
      </c>
      <c r="G15" s="12">
        <v>0</v>
      </c>
      <c r="H15" s="12">
        <v>0</v>
      </c>
      <c r="I15" s="8">
        <v>0</v>
      </c>
      <c r="J15" s="12">
        <v>0</v>
      </c>
      <c r="K15" s="13">
        <v>0</v>
      </c>
      <c r="L15" s="13">
        <v>0</v>
      </c>
      <c r="M15" s="12">
        <v>0</v>
      </c>
      <c r="N15" s="8">
        <v>0</v>
      </c>
      <c r="O15" s="24">
        <f t="shared" si="0"/>
        <v>0</v>
      </c>
    </row>
    <row r="16" spans="1:15" ht="14.25">
      <c r="A16" s="3" t="s">
        <v>21</v>
      </c>
      <c r="B16" s="2" t="s">
        <v>22</v>
      </c>
      <c r="C16" s="8">
        <v>20</v>
      </c>
      <c r="D16" s="8">
        <v>50</v>
      </c>
      <c r="E16" s="12">
        <v>10</v>
      </c>
      <c r="F16" s="12">
        <v>10</v>
      </c>
      <c r="G16" s="12">
        <v>0</v>
      </c>
      <c r="H16" s="12">
        <v>30</v>
      </c>
      <c r="I16" s="8">
        <v>0</v>
      </c>
      <c r="J16" s="12">
        <v>0</v>
      </c>
      <c r="K16" s="13">
        <v>80</v>
      </c>
      <c r="L16" s="13">
        <v>16</v>
      </c>
      <c r="M16" s="12">
        <v>0</v>
      </c>
      <c r="N16" s="8">
        <v>75</v>
      </c>
      <c r="O16" s="24">
        <f t="shared" si="0"/>
        <v>291</v>
      </c>
    </row>
    <row r="17" spans="1:15" ht="14.25">
      <c r="A17" s="3" t="s">
        <v>23</v>
      </c>
      <c r="B17" s="2" t="s">
        <v>24</v>
      </c>
      <c r="C17" s="8">
        <v>0</v>
      </c>
      <c r="D17" s="8">
        <v>0</v>
      </c>
      <c r="E17" s="12">
        <v>0</v>
      </c>
      <c r="F17" s="12">
        <v>0</v>
      </c>
      <c r="G17" s="12"/>
      <c r="H17" s="12">
        <v>0</v>
      </c>
      <c r="I17" s="8">
        <v>0</v>
      </c>
      <c r="J17" s="12">
        <v>0</v>
      </c>
      <c r="K17" s="13">
        <v>0</v>
      </c>
      <c r="L17" s="13">
        <v>0</v>
      </c>
      <c r="M17" s="12">
        <v>0</v>
      </c>
      <c r="N17" s="8">
        <v>0</v>
      </c>
      <c r="O17" s="24">
        <f t="shared" si="0"/>
        <v>0</v>
      </c>
    </row>
    <row r="18" spans="1:15" ht="14.25">
      <c r="A18" s="3" t="s">
        <v>25</v>
      </c>
      <c r="B18" s="2" t="s">
        <v>26</v>
      </c>
      <c r="C18" s="8">
        <v>0</v>
      </c>
      <c r="D18" s="8">
        <v>0</v>
      </c>
      <c r="E18" s="12">
        <v>0</v>
      </c>
      <c r="F18" s="12">
        <v>0</v>
      </c>
      <c r="G18" s="12">
        <v>0</v>
      </c>
      <c r="H18" s="12">
        <v>0</v>
      </c>
      <c r="I18" s="8">
        <v>0</v>
      </c>
      <c r="J18" s="12">
        <v>0</v>
      </c>
      <c r="K18" s="13">
        <v>0</v>
      </c>
      <c r="L18" s="13">
        <v>100</v>
      </c>
      <c r="M18" s="12">
        <v>0</v>
      </c>
      <c r="N18" s="8">
        <v>0</v>
      </c>
      <c r="O18" s="24">
        <f t="shared" si="0"/>
        <v>100</v>
      </c>
    </row>
    <row r="19" spans="1:15" ht="14.25">
      <c r="A19" s="3" t="s">
        <v>27</v>
      </c>
      <c r="B19" s="2" t="s">
        <v>28</v>
      </c>
      <c r="C19" s="8">
        <v>0</v>
      </c>
      <c r="D19" s="8">
        <v>0</v>
      </c>
      <c r="E19" s="12">
        <v>0</v>
      </c>
      <c r="F19" s="12">
        <v>0</v>
      </c>
      <c r="G19" s="12">
        <v>0</v>
      </c>
      <c r="H19" s="12">
        <v>0</v>
      </c>
      <c r="I19" s="8">
        <v>0</v>
      </c>
      <c r="J19" s="12">
        <v>0</v>
      </c>
      <c r="K19" s="13">
        <v>0</v>
      </c>
      <c r="L19" s="13">
        <v>0</v>
      </c>
      <c r="M19" s="12">
        <v>0</v>
      </c>
      <c r="N19" s="8">
        <v>0</v>
      </c>
      <c r="O19" s="24">
        <f t="shared" si="0"/>
        <v>0</v>
      </c>
    </row>
    <row r="20" spans="1:15" ht="14.25">
      <c r="A20" s="3" t="s">
        <v>29</v>
      </c>
      <c r="B20" s="2" t="s">
        <v>30</v>
      </c>
      <c r="C20" s="8">
        <v>0</v>
      </c>
      <c r="D20" s="8">
        <v>0</v>
      </c>
      <c r="E20" s="12">
        <v>0</v>
      </c>
      <c r="F20" s="12">
        <v>0</v>
      </c>
      <c r="G20" s="12">
        <v>0</v>
      </c>
      <c r="H20" s="12">
        <v>0</v>
      </c>
      <c r="I20" s="8">
        <v>0</v>
      </c>
      <c r="J20" s="12">
        <v>0</v>
      </c>
      <c r="K20" s="13">
        <v>0</v>
      </c>
      <c r="L20" s="13">
        <v>0</v>
      </c>
      <c r="M20" s="12">
        <v>0</v>
      </c>
      <c r="N20" s="8">
        <v>0</v>
      </c>
      <c r="O20" s="24">
        <f t="shared" si="0"/>
        <v>0</v>
      </c>
    </row>
    <row r="21" spans="1:15" ht="14.25">
      <c r="A21" s="5" t="s">
        <v>31</v>
      </c>
      <c r="B21" s="2" t="s">
        <v>32</v>
      </c>
      <c r="C21" s="8">
        <v>0</v>
      </c>
      <c r="D21" s="8">
        <v>0</v>
      </c>
      <c r="E21" s="12">
        <v>0</v>
      </c>
      <c r="F21" s="12">
        <v>0</v>
      </c>
      <c r="G21" s="12">
        <v>0</v>
      </c>
      <c r="H21" s="12">
        <v>0</v>
      </c>
      <c r="I21" s="8">
        <v>0</v>
      </c>
      <c r="J21" s="12">
        <v>0</v>
      </c>
      <c r="K21" s="13">
        <v>0</v>
      </c>
      <c r="L21" s="13">
        <v>0</v>
      </c>
      <c r="M21" s="12">
        <v>0</v>
      </c>
      <c r="N21" s="8">
        <v>0</v>
      </c>
      <c r="O21" s="24">
        <f t="shared" si="0"/>
        <v>0</v>
      </c>
    </row>
    <row r="22" spans="1:15" ht="14.25">
      <c r="A22" s="3" t="s">
        <v>33</v>
      </c>
      <c r="B22" s="2" t="s">
        <v>34</v>
      </c>
      <c r="C22" s="8">
        <v>0</v>
      </c>
      <c r="D22" s="8">
        <v>0</v>
      </c>
      <c r="E22" s="12">
        <v>0</v>
      </c>
      <c r="F22" s="12">
        <v>0</v>
      </c>
      <c r="G22" s="12">
        <v>0</v>
      </c>
      <c r="H22" s="12">
        <v>0</v>
      </c>
      <c r="I22" s="8">
        <v>0</v>
      </c>
      <c r="J22" s="12">
        <v>0</v>
      </c>
      <c r="K22" s="13">
        <v>0</v>
      </c>
      <c r="L22" s="13">
        <v>0</v>
      </c>
      <c r="M22" s="12">
        <v>0</v>
      </c>
      <c r="N22" s="8">
        <v>0</v>
      </c>
      <c r="O22" s="24">
        <f t="shared" si="0"/>
        <v>0</v>
      </c>
    </row>
    <row r="23" spans="1:15" ht="14.25">
      <c r="A23" s="3" t="s">
        <v>35</v>
      </c>
      <c r="B23" s="2" t="s">
        <v>36</v>
      </c>
      <c r="C23" s="8">
        <v>0</v>
      </c>
      <c r="D23" s="8">
        <v>0</v>
      </c>
      <c r="E23" s="12">
        <v>0</v>
      </c>
      <c r="F23" s="12">
        <v>0</v>
      </c>
      <c r="G23" s="12">
        <v>0</v>
      </c>
      <c r="H23" s="12">
        <v>0</v>
      </c>
      <c r="I23" s="8">
        <v>0</v>
      </c>
      <c r="J23" s="12">
        <v>0</v>
      </c>
      <c r="K23" s="13">
        <v>0</v>
      </c>
      <c r="L23" s="13">
        <v>10</v>
      </c>
      <c r="M23" s="12">
        <v>0</v>
      </c>
      <c r="N23" s="8">
        <v>0</v>
      </c>
      <c r="O23" s="24">
        <f t="shared" si="0"/>
        <v>10</v>
      </c>
    </row>
    <row r="24" spans="1:15" ht="14.25">
      <c r="A24" s="3" t="s">
        <v>37</v>
      </c>
      <c r="B24" s="2" t="s">
        <v>38</v>
      </c>
      <c r="C24" s="8">
        <v>0</v>
      </c>
      <c r="D24" s="8">
        <v>0</v>
      </c>
      <c r="E24" s="12">
        <v>0</v>
      </c>
      <c r="F24" s="12">
        <v>0</v>
      </c>
      <c r="G24" s="12">
        <v>0</v>
      </c>
      <c r="H24" s="12">
        <v>0</v>
      </c>
      <c r="I24" s="8">
        <v>0</v>
      </c>
      <c r="J24" s="12">
        <v>0</v>
      </c>
      <c r="K24" s="13">
        <v>0</v>
      </c>
      <c r="L24" s="13">
        <v>0</v>
      </c>
      <c r="M24" s="12">
        <v>0</v>
      </c>
      <c r="N24" s="8">
        <v>0</v>
      </c>
      <c r="O24" s="24">
        <f t="shared" si="0"/>
        <v>0</v>
      </c>
    </row>
    <row r="25" spans="1:15" ht="14.25">
      <c r="A25" s="3" t="s">
        <v>39</v>
      </c>
      <c r="B25" s="2" t="s">
        <v>40</v>
      </c>
      <c r="C25" s="8">
        <v>0</v>
      </c>
      <c r="D25" s="8">
        <v>0</v>
      </c>
      <c r="E25" s="12">
        <v>0</v>
      </c>
      <c r="F25" s="12">
        <v>0</v>
      </c>
      <c r="G25" s="12">
        <v>0</v>
      </c>
      <c r="H25" s="12">
        <v>0</v>
      </c>
      <c r="I25" s="8">
        <v>0</v>
      </c>
      <c r="J25" s="12">
        <v>0</v>
      </c>
      <c r="K25" s="13">
        <v>0</v>
      </c>
      <c r="L25" s="13">
        <v>0</v>
      </c>
      <c r="M25" s="12">
        <v>0</v>
      </c>
      <c r="N25" s="8">
        <v>0</v>
      </c>
      <c r="O25" s="24">
        <f t="shared" si="0"/>
        <v>0</v>
      </c>
    </row>
    <row r="26" spans="1:15" ht="14.25">
      <c r="A26" s="3" t="s">
        <v>41</v>
      </c>
      <c r="B26" s="2" t="s">
        <v>42</v>
      </c>
      <c r="C26" s="8">
        <v>10</v>
      </c>
      <c r="D26" s="8">
        <v>65</v>
      </c>
      <c r="E26" s="12">
        <v>5</v>
      </c>
      <c r="F26" s="12">
        <v>5</v>
      </c>
      <c r="G26" s="12">
        <v>10</v>
      </c>
      <c r="H26" s="12">
        <v>30</v>
      </c>
      <c r="I26" s="8">
        <v>10</v>
      </c>
      <c r="J26" s="12">
        <v>25</v>
      </c>
      <c r="K26" s="13">
        <v>25</v>
      </c>
      <c r="L26" s="13">
        <v>25</v>
      </c>
      <c r="M26" s="12">
        <v>75</v>
      </c>
      <c r="N26" s="8">
        <v>15</v>
      </c>
      <c r="O26" s="24">
        <f t="shared" si="0"/>
        <v>300</v>
      </c>
    </row>
    <row r="27" spans="1:15" ht="14.25">
      <c r="A27" s="3" t="s">
        <v>43</v>
      </c>
      <c r="B27" s="2" t="s">
        <v>44</v>
      </c>
      <c r="C27" s="8">
        <v>0</v>
      </c>
      <c r="D27" s="8">
        <v>0</v>
      </c>
      <c r="E27" s="12">
        <v>0</v>
      </c>
      <c r="F27" s="12">
        <v>0</v>
      </c>
      <c r="G27" s="12">
        <v>0</v>
      </c>
      <c r="H27" s="12">
        <v>0</v>
      </c>
      <c r="I27" s="8">
        <v>0</v>
      </c>
      <c r="J27" s="12">
        <v>0</v>
      </c>
      <c r="K27" s="13">
        <v>25</v>
      </c>
      <c r="L27" s="13">
        <v>0</v>
      </c>
      <c r="M27" s="12">
        <v>0</v>
      </c>
      <c r="N27" s="8">
        <v>0</v>
      </c>
      <c r="O27" s="24">
        <f t="shared" si="0"/>
        <v>25</v>
      </c>
    </row>
    <row r="28" spans="1:15" ht="14.25">
      <c r="A28" s="3" t="s">
        <v>45</v>
      </c>
      <c r="B28" s="2" t="s">
        <v>46</v>
      </c>
      <c r="C28" s="8">
        <v>0</v>
      </c>
      <c r="D28" s="8">
        <v>0</v>
      </c>
      <c r="E28" s="12">
        <v>0</v>
      </c>
      <c r="F28" s="12">
        <v>0</v>
      </c>
      <c r="G28" s="12">
        <v>0</v>
      </c>
      <c r="H28" s="12">
        <v>0</v>
      </c>
      <c r="I28" s="8">
        <v>0</v>
      </c>
      <c r="J28" s="12">
        <v>0</v>
      </c>
      <c r="K28" s="13">
        <v>0</v>
      </c>
      <c r="L28" s="13">
        <v>0</v>
      </c>
      <c r="M28" s="12">
        <v>0</v>
      </c>
      <c r="N28" s="8">
        <v>0</v>
      </c>
      <c r="O28" s="24">
        <f t="shared" si="0"/>
        <v>0</v>
      </c>
    </row>
    <row r="29" spans="1:15" ht="14.25">
      <c r="A29" s="3" t="s">
        <v>47</v>
      </c>
      <c r="B29" s="2" t="s">
        <v>48</v>
      </c>
      <c r="C29" s="8">
        <v>0</v>
      </c>
      <c r="D29" s="8">
        <v>0</v>
      </c>
      <c r="E29" s="12">
        <v>0</v>
      </c>
      <c r="F29" s="12">
        <v>0</v>
      </c>
      <c r="G29" s="12">
        <v>0</v>
      </c>
      <c r="H29" s="12">
        <v>0</v>
      </c>
      <c r="I29" s="8">
        <v>0</v>
      </c>
      <c r="J29" s="12">
        <v>0</v>
      </c>
      <c r="K29" s="13">
        <v>0</v>
      </c>
      <c r="L29" s="13">
        <v>0</v>
      </c>
      <c r="M29" s="12">
        <v>0</v>
      </c>
      <c r="N29" s="8">
        <v>0</v>
      </c>
      <c r="O29" s="24">
        <f t="shared" si="0"/>
        <v>0</v>
      </c>
    </row>
    <row r="30" spans="1:15" ht="14.25">
      <c r="A30" s="3" t="s">
        <v>49</v>
      </c>
      <c r="B30" s="2" t="s">
        <v>50</v>
      </c>
      <c r="C30" s="8">
        <v>0</v>
      </c>
      <c r="D30" s="8">
        <v>0</v>
      </c>
      <c r="E30" s="12">
        <v>0</v>
      </c>
      <c r="F30" s="12">
        <v>0</v>
      </c>
      <c r="G30" s="12">
        <v>0</v>
      </c>
      <c r="H30" s="12">
        <v>0</v>
      </c>
      <c r="I30" s="8">
        <v>0</v>
      </c>
      <c r="J30" s="12">
        <v>0</v>
      </c>
      <c r="K30" s="13">
        <v>0</v>
      </c>
      <c r="L30" s="13">
        <v>0</v>
      </c>
      <c r="M30" s="12">
        <v>0</v>
      </c>
      <c r="N30" s="8">
        <v>0</v>
      </c>
      <c r="O30" s="24">
        <f t="shared" si="0"/>
        <v>0</v>
      </c>
    </row>
    <row r="31" spans="1:15" ht="14.25">
      <c r="A31" s="3" t="s">
        <v>51</v>
      </c>
      <c r="B31" s="2" t="s">
        <v>52</v>
      </c>
      <c r="C31" s="8">
        <v>0</v>
      </c>
      <c r="D31" s="8">
        <v>0</v>
      </c>
      <c r="E31" s="12">
        <v>0</v>
      </c>
      <c r="F31" s="12">
        <v>0</v>
      </c>
      <c r="G31" s="12">
        <v>0</v>
      </c>
      <c r="H31" s="12">
        <v>0</v>
      </c>
      <c r="I31" s="8">
        <v>0</v>
      </c>
      <c r="J31" s="12">
        <v>0</v>
      </c>
      <c r="K31" s="13">
        <v>0</v>
      </c>
      <c r="L31" s="13">
        <v>0</v>
      </c>
      <c r="M31" s="12">
        <v>0</v>
      </c>
      <c r="N31" s="8">
        <v>0</v>
      </c>
      <c r="O31" s="24">
        <f t="shared" si="0"/>
        <v>0</v>
      </c>
    </row>
    <row r="32" spans="1:15" ht="14.25">
      <c r="A32" s="3" t="s">
        <v>53</v>
      </c>
      <c r="B32" s="2" t="s">
        <v>54</v>
      </c>
      <c r="C32" s="8">
        <v>0</v>
      </c>
      <c r="D32" s="8">
        <v>100</v>
      </c>
      <c r="E32" s="12">
        <v>0</v>
      </c>
      <c r="F32" s="12">
        <v>0</v>
      </c>
      <c r="G32" s="12">
        <v>0</v>
      </c>
      <c r="H32" s="12">
        <v>0</v>
      </c>
      <c r="I32" s="8">
        <v>0</v>
      </c>
      <c r="J32" s="12">
        <v>0</v>
      </c>
      <c r="K32" s="13">
        <v>45</v>
      </c>
      <c r="L32" s="13">
        <v>0</v>
      </c>
      <c r="M32" s="12">
        <v>0</v>
      </c>
      <c r="N32" s="8">
        <v>0</v>
      </c>
      <c r="O32" s="24">
        <f t="shared" si="0"/>
        <v>145</v>
      </c>
    </row>
    <row r="33" spans="1:15" ht="14.25">
      <c r="A33" s="3" t="s">
        <v>55</v>
      </c>
      <c r="B33" s="2" t="s">
        <v>56</v>
      </c>
      <c r="C33" s="8">
        <v>175</v>
      </c>
      <c r="D33" s="8">
        <v>0</v>
      </c>
      <c r="E33" s="12">
        <v>75</v>
      </c>
      <c r="F33" s="12">
        <v>30</v>
      </c>
      <c r="G33" s="12">
        <v>150</v>
      </c>
      <c r="H33" s="12">
        <v>45</v>
      </c>
      <c r="I33" s="8">
        <v>0</v>
      </c>
      <c r="J33" s="12">
        <v>0</v>
      </c>
      <c r="K33" s="13">
        <v>50</v>
      </c>
      <c r="L33" s="13">
        <v>50</v>
      </c>
      <c r="M33" s="12">
        <v>250</v>
      </c>
      <c r="N33" s="8">
        <v>30</v>
      </c>
      <c r="O33" s="24">
        <f t="shared" si="0"/>
        <v>855</v>
      </c>
    </row>
    <row r="34" spans="1:15" ht="14.25">
      <c r="A34" s="3" t="s">
        <v>57</v>
      </c>
      <c r="B34" s="2" t="s">
        <v>58</v>
      </c>
      <c r="C34" s="8">
        <v>50</v>
      </c>
      <c r="D34" s="8">
        <v>440</v>
      </c>
      <c r="E34" s="12">
        <v>0</v>
      </c>
      <c r="F34" s="12">
        <v>0</v>
      </c>
      <c r="G34" s="12">
        <v>0</v>
      </c>
      <c r="H34" s="12">
        <v>45</v>
      </c>
      <c r="I34" s="8">
        <v>0</v>
      </c>
      <c r="J34" s="12">
        <v>85</v>
      </c>
      <c r="K34" s="13">
        <v>800</v>
      </c>
      <c r="L34" s="13">
        <v>80</v>
      </c>
      <c r="M34" s="12">
        <v>1050</v>
      </c>
      <c r="N34" s="8">
        <v>350</v>
      </c>
      <c r="O34" s="24">
        <f t="shared" si="0"/>
        <v>2900</v>
      </c>
    </row>
    <row r="35" spans="1:15" ht="14.25">
      <c r="A35" s="3" t="s">
        <v>59</v>
      </c>
      <c r="B35" s="2" t="s">
        <v>60</v>
      </c>
      <c r="C35" s="8">
        <v>0</v>
      </c>
      <c r="D35" s="8">
        <v>75</v>
      </c>
      <c r="E35" s="12">
        <v>0</v>
      </c>
      <c r="F35" s="12">
        <v>0</v>
      </c>
      <c r="G35" s="12">
        <v>0</v>
      </c>
      <c r="H35" s="12">
        <v>20</v>
      </c>
      <c r="I35" s="8">
        <v>25</v>
      </c>
      <c r="J35" s="12">
        <v>0</v>
      </c>
      <c r="K35" s="13">
        <v>0</v>
      </c>
      <c r="L35" s="13">
        <v>0</v>
      </c>
      <c r="M35" s="12">
        <v>150</v>
      </c>
      <c r="N35" s="8">
        <v>250</v>
      </c>
      <c r="O35" s="24">
        <f t="shared" si="0"/>
        <v>520</v>
      </c>
    </row>
    <row r="36" spans="1:15" ht="14.25">
      <c r="A36" s="3" t="s">
        <v>61</v>
      </c>
      <c r="B36" s="2" t="s">
        <v>62</v>
      </c>
      <c r="C36" s="8">
        <v>0</v>
      </c>
      <c r="D36" s="8">
        <v>0</v>
      </c>
      <c r="E36" s="12">
        <v>0</v>
      </c>
      <c r="F36" s="12">
        <v>0</v>
      </c>
      <c r="G36" s="12">
        <v>0</v>
      </c>
      <c r="H36" s="12">
        <v>0</v>
      </c>
      <c r="I36" s="8">
        <v>0</v>
      </c>
      <c r="J36" s="12">
        <v>0</v>
      </c>
      <c r="K36" s="13">
        <v>0</v>
      </c>
      <c r="L36" s="13">
        <v>0</v>
      </c>
      <c r="M36" s="12">
        <v>0</v>
      </c>
      <c r="N36" s="8">
        <v>0</v>
      </c>
      <c r="O36" s="24">
        <f t="shared" si="0"/>
        <v>0</v>
      </c>
    </row>
    <row r="37" spans="1:15" ht="14.25">
      <c r="A37" s="3" t="s">
        <v>63</v>
      </c>
      <c r="B37" s="2" t="s">
        <v>64</v>
      </c>
      <c r="C37" s="8">
        <v>113</v>
      </c>
      <c r="D37" s="8">
        <v>293</v>
      </c>
      <c r="E37" s="12">
        <v>23</v>
      </c>
      <c r="F37" s="12">
        <v>15</v>
      </c>
      <c r="G37" s="12">
        <v>203</v>
      </c>
      <c r="H37" s="12">
        <v>53</v>
      </c>
      <c r="I37" s="8">
        <v>15</v>
      </c>
      <c r="J37" s="12">
        <v>105</v>
      </c>
      <c r="K37" s="15">
        <f>K7*0.15</f>
        <v>750</v>
      </c>
      <c r="L37" s="15">
        <f>L7*0.15</f>
        <v>90</v>
      </c>
      <c r="M37" s="12">
        <v>660</v>
      </c>
      <c r="N37" s="8">
        <v>600</v>
      </c>
      <c r="O37" s="24">
        <f t="shared" si="0"/>
        <v>2920</v>
      </c>
    </row>
    <row r="38" spans="1:15" ht="15">
      <c r="A38" s="4"/>
      <c r="B38" s="4" t="s">
        <v>65</v>
      </c>
      <c r="C38" s="9">
        <f>SUM(C8:C37)</f>
        <v>718</v>
      </c>
      <c r="D38" s="9">
        <f>SUM(D8:D37)</f>
        <v>1843</v>
      </c>
      <c r="E38" s="11">
        <f>SUM(E8:E36)</f>
        <v>115</v>
      </c>
      <c r="F38" s="11">
        <f>SUM(F8:F37)</f>
        <v>90</v>
      </c>
      <c r="G38" s="11">
        <f>SUM(G8:G37)</f>
        <v>1331</v>
      </c>
      <c r="H38" s="11">
        <f>SUM(H9:H37)</f>
        <v>223</v>
      </c>
      <c r="I38" s="8">
        <v>55</v>
      </c>
      <c r="J38" s="11">
        <f>SUM(J8:J36)</f>
        <v>485</v>
      </c>
      <c r="K38" s="16">
        <f>SUM(K9:K37)</f>
        <v>2995</v>
      </c>
      <c r="L38" s="16">
        <f>SUM(L9:L37)</f>
        <v>586</v>
      </c>
      <c r="M38" s="11">
        <f>SUM(M8:M37)</f>
        <v>4310</v>
      </c>
      <c r="N38" s="9">
        <f>SUM(N8:N37)</f>
        <v>3620</v>
      </c>
      <c r="O38" s="24">
        <f t="shared" si="0"/>
        <v>16371</v>
      </c>
    </row>
    <row r="39" spans="1:15" ht="14.25">
      <c r="A39" s="6"/>
      <c r="B39" s="6"/>
      <c r="C39" s="10"/>
      <c r="D39" s="10"/>
      <c r="E39" s="10"/>
      <c r="F39" s="10"/>
      <c r="G39" s="10"/>
      <c r="H39" s="10"/>
      <c r="I39" s="10"/>
      <c r="J39" s="10"/>
      <c r="K39" s="13"/>
      <c r="L39" s="13"/>
      <c r="M39" s="10"/>
      <c r="N39" s="10"/>
      <c r="O39" s="24">
        <f t="shared" si="0"/>
        <v>0</v>
      </c>
    </row>
    <row r="40" spans="1:15" ht="15">
      <c r="A40" s="4" t="s">
        <v>66</v>
      </c>
      <c r="B40" s="4"/>
      <c r="C40" s="11">
        <f>SUM(C5-C38)</f>
        <v>32</v>
      </c>
      <c r="D40" s="11">
        <f>SUM(D5-D38)</f>
        <v>107</v>
      </c>
      <c r="E40" s="11">
        <f>SUM(E5-E38)</f>
        <v>35</v>
      </c>
      <c r="F40" s="11">
        <f>SUM(F5-F38)</f>
        <v>10</v>
      </c>
      <c r="G40" s="11">
        <f>G5-G38</f>
        <v>19</v>
      </c>
      <c r="H40" s="11">
        <v>128</v>
      </c>
      <c r="I40" s="9">
        <v>45</v>
      </c>
      <c r="J40" s="11">
        <f>SUM(J5-J38)</f>
        <v>215</v>
      </c>
      <c r="K40" s="18">
        <f>SUM(K7-K38)</f>
        <v>2005</v>
      </c>
      <c r="L40" s="18">
        <f>SUM(L7-L38)</f>
        <v>14</v>
      </c>
      <c r="M40" s="11">
        <f>SUM(M5-M38)</f>
        <v>90</v>
      </c>
      <c r="N40" s="11">
        <f>SUM(N5-N38)</f>
        <v>380</v>
      </c>
      <c r="O40" s="24">
        <f t="shared" si="0"/>
        <v>3080</v>
      </c>
    </row>
    <row r="41" ht="12.75">
      <c r="I41" s="10"/>
    </row>
    <row r="42" ht="15">
      <c r="I42" s="11"/>
    </row>
  </sheetData>
  <printOptions horizontalCentered="1" verticalCentered="1"/>
  <pageMargins left="0.5" right="0.5" top="0.5" bottom="0.5" header="0.5" footer="0.5"/>
  <pageSetup horizontalDpi="600" verticalDpi="600" orientation="landscape" scale="75" r:id="rId1"/>
  <headerFooter alignWithMargins="0">
    <oddHeader>&amp;LNation's Best Council&amp;C2006 District Activity Budgets
October&amp;RBoy Scouts of America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L40"/>
  <sheetViews>
    <sheetView workbookViewId="0" topLeftCell="B4">
      <selection activeCell="L5" sqref="L5"/>
    </sheetView>
  </sheetViews>
  <sheetFormatPr defaultColWidth="9.140625" defaultRowHeight="12.75"/>
  <cols>
    <col min="1" max="1" width="14.421875" style="0" customWidth="1"/>
    <col min="2" max="2" width="38.57421875" style="0" bestFit="1" customWidth="1"/>
  </cols>
  <sheetData>
    <row r="3" spans="3:11" ht="12.75">
      <c r="C3" t="s">
        <v>85</v>
      </c>
      <c r="D3" t="s">
        <v>85</v>
      </c>
      <c r="E3" t="s">
        <v>85</v>
      </c>
      <c r="F3" t="s">
        <v>85</v>
      </c>
      <c r="G3" t="s">
        <v>69</v>
      </c>
      <c r="H3" t="s">
        <v>76</v>
      </c>
      <c r="I3" t="s">
        <v>77</v>
      </c>
      <c r="J3" t="s">
        <v>77</v>
      </c>
      <c r="K3" t="s">
        <v>77</v>
      </c>
    </row>
    <row r="4" spans="1:12" ht="34.5" customHeight="1">
      <c r="A4" s="1" t="s">
        <v>0</v>
      </c>
      <c r="B4" s="2"/>
      <c r="C4" s="19" t="s">
        <v>93</v>
      </c>
      <c r="D4" s="7" t="s">
        <v>94</v>
      </c>
      <c r="E4" s="19" t="s">
        <v>73</v>
      </c>
      <c r="F4" s="7" t="s">
        <v>95</v>
      </c>
      <c r="G4" s="7" t="s">
        <v>96</v>
      </c>
      <c r="H4" s="7" t="s">
        <v>90</v>
      </c>
      <c r="I4" s="7" t="s">
        <v>67</v>
      </c>
      <c r="J4" s="7" t="s">
        <v>94</v>
      </c>
      <c r="K4" s="19" t="s">
        <v>93</v>
      </c>
      <c r="L4" s="7" t="s">
        <v>109</v>
      </c>
    </row>
    <row r="5" spans="1:12" ht="14.25">
      <c r="A5" s="3" t="s">
        <v>1</v>
      </c>
      <c r="B5" s="2" t="s">
        <v>2</v>
      </c>
      <c r="C5" s="8">
        <v>150</v>
      </c>
      <c r="D5" s="8">
        <v>250</v>
      </c>
      <c r="E5" s="8">
        <v>1500</v>
      </c>
      <c r="F5" s="8">
        <v>25</v>
      </c>
      <c r="G5" s="8">
        <v>380</v>
      </c>
      <c r="H5" s="8">
        <v>850</v>
      </c>
      <c r="I5">
        <v>100</v>
      </c>
      <c r="J5" s="8">
        <v>250</v>
      </c>
      <c r="K5" s="8">
        <v>150</v>
      </c>
      <c r="L5" s="24">
        <f aca="true" t="shared" si="0" ref="L5:L40">SUM(C5:K5)</f>
        <v>3655</v>
      </c>
    </row>
    <row r="6" spans="1:12" ht="14.25">
      <c r="A6" s="3" t="s">
        <v>3</v>
      </c>
      <c r="B6" s="2" t="s">
        <v>4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100</v>
      </c>
      <c r="I6">
        <v>0</v>
      </c>
      <c r="J6" s="8">
        <v>0</v>
      </c>
      <c r="K6" s="8">
        <v>0</v>
      </c>
      <c r="L6" s="24">
        <f t="shared" si="0"/>
        <v>100</v>
      </c>
    </row>
    <row r="7" spans="1:12" ht="15">
      <c r="A7" s="4"/>
      <c r="B7" s="4" t="s">
        <v>5</v>
      </c>
      <c r="C7" s="8">
        <v>150</v>
      </c>
      <c r="D7">
        <v>250</v>
      </c>
      <c r="E7" s="8">
        <v>1500</v>
      </c>
      <c r="F7" s="8">
        <v>25</v>
      </c>
      <c r="G7">
        <v>380</v>
      </c>
      <c r="H7" s="8">
        <v>950</v>
      </c>
      <c r="I7" s="8">
        <v>100</v>
      </c>
      <c r="J7" s="8">
        <v>250</v>
      </c>
      <c r="K7" s="8">
        <v>150</v>
      </c>
      <c r="L7" s="24">
        <f t="shared" si="0"/>
        <v>3755</v>
      </c>
    </row>
    <row r="8" spans="1:12" ht="15">
      <c r="A8" s="1" t="s">
        <v>6</v>
      </c>
      <c r="B8" s="2"/>
      <c r="L8" s="24"/>
    </row>
    <row r="9" spans="1:12" ht="14.25">
      <c r="A9" s="5" t="s">
        <v>7</v>
      </c>
      <c r="B9" s="2" t="s">
        <v>8</v>
      </c>
      <c r="C9" s="8">
        <v>0</v>
      </c>
      <c r="D9" s="12">
        <v>0</v>
      </c>
      <c r="E9" s="8">
        <v>0</v>
      </c>
      <c r="F9" s="12">
        <v>0</v>
      </c>
      <c r="G9" s="12">
        <v>0</v>
      </c>
      <c r="H9" s="12">
        <v>0</v>
      </c>
      <c r="I9">
        <v>0</v>
      </c>
      <c r="J9" s="8">
        <v>0</v>
      </c>
      <c r="K9" s="12">
        <v>0</v>
      </c>
      <c r="L9" s="24">
        <f t="shared" si="0"/>
        <v>0</v>
      </c>
    </row>
    <row r="10" spans="1:12" ht="14.25">
      <c r="A10" s="3" t="s">
        <v>9</v>
      </c>
      <c r="B10" s="2" t="s">
        <v>10</v>
      </c>
      <c r="C10" s="8">
        <v>0</v>
      </c>
      <c r="D10" s="12">
        <v>0</v>
      </c>
      <c r="E10" s="8">
        <v>0</v>
      </c>
      <c r="F10" s="12">
        <v>0</v>
      </c>
      <c r="G10" s="12">
        <v>0</v>
      </c>
      <c r="H10" s="12">
        <v>25</v>
      </c>
      <c r="I10">
        <v>0</v>
      </c>
      <c r="J10" s="8">
        <v>0</v>
      </c>
      <c r="K10" s="12">
        <v>0</v>
      </c>
      <c r="L10" s="24">
        <f t="shared" si="0"/>
        <v>25</v>
      </c>
    </row>
    <row r="11" spans="1:12" ht="14.25">
      <c r="A11" s="3" t="s">
        <v>11</v>
      </c>
      <c r="B11" s="2" t="s">
        <v>12</v>
      </c>
      <c r="C11" s="8">
        <v>10</v>
      </c>
      <c r="D11" s="12">
        <v>5</v>
      </c>
      <c r="E11" s="8">
        <v>150</v>
      </c>
      <c r="F11" s="12">
        <v>5</v>
      </c>
      <c r="G11" s="12">
        <v>125</v>
      </c>
      <c r="H11" s="12">
        <v>15</v>
      </c>
      <c r="I11">
        <v>0</v>
      </c>
      <c r="J11" s="8">
        <v>5</v>
      </c>
      <c r="K11" s="12">
        <v>5</v>
      </c>
      <c r="L11" s="24">
        <f t="shared" si="0"/>
        <v>320</v>
      </c>
    </row>
    <row r="12" spans="1:12" ht="14.25">
      <c r="A12" s="3" t="s">
        <v>13</v>
      </c>
      <c r="B12" s="2" t="s">
        <v>14</v>
      </c>
      <c r="C12" s="8">
        <v>0</v>
      </c>
      <c r="D12" s="12">
        <v>30</v>
      </c>
      <c r="E12" s="8">
        <v>50</v>
      </c>
      <c r="F12" s="12">
        <v>0</v>
      </c>
      <c r="G12" s="12">
        <v>60</v>
      </c>
      <c r="H12" s="12">
        <v>35</v>
      </c>
      <c r="I12">
        <v>0</v>
      </c>
      <c r="J12" s="8">
        <v>30</v>
      </c>
      <c r="K12" s="12">
        <v>25</v>
      </c>
      <c r="L12" s="24">
        <f t="shared" si="0"/>
        <v>230</v>
      </c>
    </row>
    <row r="13" spans="1:12" ht="14.25">
      <c r="A13" s="3" t="s">
        <v>15</v>
      </c>
      <c r="B13" s="2" t="s">
        <v>16</v>
      </c>
      <c r="C13" s="8">
        <v>0</v>
      </c>
      <c r="D13" s="12">
        <v>0</v>
      </c>
      <c r="E13" s="8">
        <v>400</v>
      </c>
      <c r="F13" s="12">
        <v>0</v>
      </c>
      <c r="G13" s="12">
        <v>50</v>
      </c>
      <c r="H13" s="12">
        <v>225</v>
      </c>
      <c r="I13">
        <v>0</v>
      </c>
      <c r="J13" s="8">
        <v>0</v>
      </c>
      <c r="K13" s="12">
        <v>0</v>
      </c>
      <c r="L13" s="24">
        <f t="shared" si="0"/>
        <v>675</v>
      </c>
    </row>
    <row r="14" spans="1:12" ht="14.25">
      <c r="A14" s="3" t="s">
        <v>17</v>
      </c>
      <c r="B14" s="2" t="s">
        <v>18</v>
      </c>
      <c r="C14" s="8">
        <v>0</v>
      </c>
      <c r="D14" s="12">
        <v>5</v>
      </c>
      <c r="E14" s="8">
        <v>25</v>
      </c>
      <c r="F14" s="12">
        <v>0</v>
      </c>
      <c r="G14" s="12">
        <v>0</v>
      </c>
      <c r="H14" s="12">
        <v>10</v>
      </c>
      <c r="I14">
        <v>3</v>
      </c>
      <c r="J14" s="8">
        <v>5</v>
      </c>
      <c r="K14" s="12">
        <v>5</v>
      </c>
      <c r="L14" s="24">
        <f t="shared" si="0"/>
        <v>53</v>
      </c>
    </row>
    <row r="15" spans="1:12" ht="14.25">
      <c r="A15" s="3" t="s">
        <v>19</v>
      </c>
      <c r="B15" s="2" t="s">
        <v>20</v>
      </c>
      <c r="C15" s="8">
        <v>0</v>
      </c>
      <c r="D15" s="12">
        <v>0</v>
      </c>
      <c r="E15" s="8">
        <v>0</v>
      </c>
      <c r="F15" s="12">
        <v>0</v>
      </c>
      <c r="G15" s="12">
        <v>0</v>
      </c>
      <c r="H15" s="12">
        <v>0</v>
      </c>
      <c r="I15">
        <v>0</v>
      </c>
      <c r="J15" s="8">
        <v>0</v>
      </c>
      <c r="K15" s="12">
        <v>0</v>
      </c>
      <c r="L15" s="24">
        <f t="shared" si="0"/>
        <v>0</v>
      </c>
    </row>
    <row r="16" spans="1:12" ht="14.25">
      <c r="A16" s="3" t="s">
        <v>21</v>
      </c>
      <c r="B16" s="2" t="s">
        <v>22</v>
      </c>
      <c r="C16" s="8">
        <v>10</v>
      </c>
      <c r="D16" s="12">
        <v>30</v>
      </c>
      <c r="E16" s="8">
        <v>25</v>
      </c>
      <c r="F16" s="12">
        <v>5</v>
      </c>
      <c r="G16" s="12">
        <v>0</v>
      </c>
      <c r="H16" s="12">
        <v>0</v>
      </c>
      <c r="I16">
        <v>10</v>
      </c>
      <c r="J16" s="8">
        <v>30</v>
      </c>
      <c r="K16" s="12">
        <v>30</v>
      </c>
      <c r="L16" s="24">
        <f t="shared" si="0"/>
        <v>140</v>
      </c>
    </row>
    <row r="17" spans="1:12" ht="14.25">
      <c r="A17" s="3" t="s">
        <v>23</v>
      </c>
      <c r="B17" s="2" t="s">
        <v>24</v>
      </c>
      <c r="C17" s="8">
        <v>0</v>
      </c>
      <c r="D17" s="12">
        <v>0</v>
      </c>
      <c r="E17" s="8">
        <v>0</v>
      </c>
      <c r="F17" s="12">
        <v>0</v>
      </c>
      <c r="G17" s="12">
        <v>0</v>
      </c>
      <c r="H17" s="12">
        <v>0</v>
      </c>
      <c r="I17">
        <v>0</v>
      </c>
      <c r="J17" s="8">
        <v>0</v>
      </c>
      <c r="K17" s="12">
        <v>0</v>
      </c>
      <c r="L17" s="24">
        <f t="shared" si="0"/>
        <v>0</v>
      </c>
    </row>
    <row r="18" spans="1:12" ht="14.25">
      <c r="A18" s="3" t="s">
        <v>25</v>
      </c>
      <c r="B18" s="2" t="s">
        <v>26</v>
      </c>
      <c r="C18" s="8">
        <v>0</v>
      </c>
      <c r="D18" s="12">
        <v>0</v>
      </c>
      <c r="E18" s="8">
        <v>125</v>
      </c>
      <c r="F18" s="12">
        <v>0</v>
      </c>
      <c r="G18" s="12">
        <v>0</v>
      </c>
      <c r="H18" s="12">
        <v>80</v>
      </c>
      <c r="I18">
        <v>0</v>
      </c>
      <c r="J18" s="8">
        <v>0</v>
      </c>
      <c r="K18" s="12">
        <v>0</v>
      </c>
      <c r="L18" s="24">
        <f t="shared" si="0"/>
        <v>205</v>
      </c>
    </row>
    <row r="19" spans="1:12" ht="14.25">
      <c r="A19" s="3" t="s">
        <v>27</v>
      </c>
      <c r="B19" s="2" t="s">
        <v>28</v>
      </c>
      <c r="C19" s="8">
        <v>0</v>
      </c>
      <c r="D19" s="12">
        <v>0</v>
      </c>
      <c r="E19" s="8">
        <v>0</v>
      </c>
      <c r="F19" s="12">
        <v>0</v>
      </c>
      <c r="G19" s="12">
        <v>0</v>
      </c>
      <c r="H19" s="12">
        <v>0</v>
      </c>
      <c r="I19">
        <v>0</v>
      </c>
      <c r="J19" s="8">
        <v>0</v>
      </c>
      <c r="K19" s="12">
        <v>0</v>
      </c>
      <c r="L19" s="24">
        <f t="shared" si="0"/>
        <v>0</v>
      </c>
    </row>
    <row r="20" spans="1:12" ht="14.25">
      <c r="A20" s="3" t="s">
        <v>29</v>
      </c>
      <c r="B20" s="2" t="s">
        <v>30</v>
      </c>
      <c r="C20" s="8">
        <v>0</v>
      </c>
      <c r="D20" s="12">
        <v>0</v>
      </c>
      <c r="E20" s="8">
        <v>0</v>
      </c>
      <c r="F20" s="12">
        <v>0</v>
      </c>
      <c r="G20" s="12">
        <v>0</v>
      </c>
      <c r="H20" s="12">
        <v>0</v>
      </c>
      <c r="I20">
        <v>0</v>
      </c>
      <c r="J20" s="8">
        <v>0</v>
      </c>
      <c r="K20" s="12">
        <v>0</v>
      </c>
      <c r="L20" s="24">
        <f t="shared" si="0"/>
        <v>0</v>
      </c>
    </row>
    <row r="21" spans="1:12" ht="14.25">
      <c r="A21" s="5" t="s">
        <v>31</v>
      </c>
      <c r="B21" s="2" t="s">
        <v>32</v>
      </c>
      <c r="C21" s="8">
        <v>0</v>
      </c>
      <c r="D21" s="12">
        <v>0</v>
      </c>
      <c r="E21" s="8">
        <v>0</v>
      </c>
      <c r="F21" s="12">
        <v>0</v>
      </c>
      <c r="G21" s="12">
        <v>0</v>
      </c>
      <c r="H21" s="12">
        <v>0</v>
      </c>
      <c r="I21">
        <v>0</v>
      </c>
      <c r="J21" s="8">
        <v>0</v>
      </c>
      <c r="K21" s="12">
        <v>0</v>
      </c>
      <c r="L21" s="24">
        <f t="shared" si="0"/>
        <v>0</v>
      </c>
    </row>
    <row r="22" spans="1:12" ht="14.25">
      <c r="A22" s="3" t="s">
        <v>33</v>
      </c>
      <c r="B22" s="2" t="s">
        <v>34</v>
      </c>
      <c r="C22" s="8">
        <v>0</v>
      </c>
      <c r="D22" s="12">
        <v>0</v>
      </c>
      <c r="E22" s="8">
        <v>0</v>
      </c>
      <c r="F22" s="12">
        <v>0</v>
      </c>
      <c r="G22" s="12">
        <v>0</v>
      </c>
      <c r="H22" s="12">
        <v>0</v>
      </c>
      <c r="I22">
        <v>0</v>
      </c>
      <c r="J22" s="8">
        <v>0</v>
      </c>
      <c r="K22" s="12">
        <v>0</v>
      </c>
      <c r="L22" s="24">
        <f t="shared" si="0"/>
        <v>0</v>
      </c>
    </row>
    <row r="23" spans="1:12" ht="14.25">
      <c r="A23" s="3" t="s">
        <v>35</v>
      </c>
      <c r="B23" s="2" t="s">
        <v>36</v>
      </c>
      <c r="C23" s="8">
        <v>0</v>
      </c>
      <c r="D23" s="12">
        <v>0</v>
      </c>
      <c r="E23" s="8">
        <v>0</v>
      </c>
      <c r="F23" s="12">
        <v>0</v>
      </c>
      <c r="G23" s="12">
        <v>0</v>
      </c>
      <c r="H23" s="12">
        <v>0</v>
      </c>
      <c r="I23">
        <v>0</v>
      </c>
      <c r="J23" s="8">
        <v>0</v>
      </c>
      <c r="K23" s="12">
        <v>0</v>
      </c>
      <c r="L23" s="24">
        <f t="shared" si="0"/>
        <v>0</v>
      </c>
    </row>
    <row r="24" spans="1:12" ht="14.25">
      <c r="A24" s="3" t="s">
        <v>37</v>
      </c>
      <c r="B24" s="2" t="s">
        <v>38</v>
      </c>
      <c r="C24" s="8">
        <v>0</v>
      </c>
      <c r="D24" s="12">
        <v>0</v>
      </c>
      <c r="E24" s="8">
        <v>0</v>
      </c>
      <c r="F24" s="12">
        <v>0</v>
      </c>
      <c r="G24" s="12">
        <v>0</v>
      </c>
      <c r="H24" s="12">
        <v>0</v>
      </c>
      <c r="I24">
        <v>0</v>
      </c>
      <c r="J24" s="8">
        <v>0</v>
      </c>
      <c r="K24" s="12">
        <v>0</v>
      </c>
      <c r="L24" s="24">
        <f t="shared" si="0"/>
        <v>0</v>
      </c>
    </row>
    <row r="25" spans="1:12" ht="14.25">
      <c r="A25" s="3" t="s">
        <v>39</v>
      </c>
      <c r="B25" s="2" t="s">
        <v>40</v>
      </c>
      <c r="C25" s="8">
        <v>0</v>
      </c>
      <c r="D25" s="12">
        <v>0</v>
      </c>
      <c r="E25" s="8">
        <v>0</v>
      </c>
      <c r="F25" s="12">
        <v>0</v>
      </c>
      <c r="G25" s="12">
        <v>0</v>
      </c>
      <c r="H25" s="12">
        <v>0</v>
      </c>
      <c r="I25">
        <v>0</v>
      </c>
      <c r="J25" s="8">
        <v>0</v>
      </c>
      <c r="K25" s="12">
        <v>0</v>
      </c>
      <c r="L25" s="24">
        <f t="shared" si="0"/>
        <v>0</v>
      </c>
    </row>
    <row r="26" spans="1:12" ht="14.25">
      <c r="A26" s="3" t="s">
        <v>41</v>
      </c>
      <c r="B26" s="2" t="s">
        <v>42</v>
      </c>
      <c r="C26" s="8">
        <v>20</v>
      </c>
      <c r="D26" s="12">
        <v>40</v>
      </c>
      <c r="E26" s="8">
        <v>20</v>
      </c>
      <c r="F26" s="12">
        <v>10</v>
      </c>
      <c r="G26" s="12">
        <v>0</v>
      </c>
      <c r="H26" s="12">
        <v>25</v>
      </c>
      <c r="I26">
        <v>0</v>
      </c>
      <c r="J26" s="8">
        <v>40</v>
      </c>
      <c r="K26" s="12">
        <v>30</v>
      </c>
      <c r="L26" s="24">
        <f t="shared" si="0"/>
        <v>185</v>
      </c>
    </row>
    <row r="27" spans="1:12" ht="14.25">
      <c r="A27" s="3" t="s">
        <v>43</v>
      </c>
      <c r="B27" s="2" t="s">
        <v>44</v>
      </c>
      <c r="C27" s="8">
        <v>0</v>
      </c>
      <c r="D27" s="12">
        <v>0</v>
      </c>
      <c r="E27" s="8">
        <v>0</v>
      </c>
      <c r="F27" s="12">
        <v>0</v>
      </c>
      <c r="G27" s="12">
        <v>0</v>
      </c>
      <c r="H27" s="12">
        <v>0</v>
      </c>
      <c r="I27">
        <v>0</v>
      </c>
      <c r="J27" s="8">
        <v>0</v>
      </c>
      <c r="K27" s="12">
        <v>0</v>
      </c>
      <c r="L27" s="24">
        <f t="shared" si="0"/>
        <v>0</v>
      </c>
    </row>
    <row r="28" spans="1:12" ht="14.25">
      <c r="A28" s="3" t="s">
        <v>45</v>
      </c>
      <c r="B28" s="2" t="s">
        <v>46</v>
      </c>
      <c r="C28" s="8">
        <v>0</v>
      </c>
      <c r="D28" s="12">
        <v>0</v>
      </c>
      <c r="E28" s="8">
        <v>0</v>
      </c>
      <c r="F28" s="12">
        <v>0</v>
      </c>
      <c r="G28" s="12">
        <v>0</v>
      </c>
      <c r="H28" s="12">
        <v>0</v>
      </c>
      <c r="I28">
        <v>0</v>
      </c>
      <c r="J28" s="8">
        <v>0</v>
      </c>
      <c r="K28" s="12">
        <v>0</v>
      </c>
      <c r="L28" s="24">
        <f t="shared" si="0"/>
        <v>0</v>
      </c>
    </row>
    <row r="29" spans="1:12" ht="14.25">
      <c r="A29" s="3" t="s">
        <v>47</v>
      </c>
      <c r="B29" s="2" t="s">
        <v>48</v>
      </c>
      <c r="C29" s="8">
        <v>0</v>
      </c>
      <c r="D29" s="12">
        <v>0</v>
      </c>
      <c r="E29" s="8">
        <v>0</v>
      </c>
      <c r="F29" s="12">
        <v>0</v>
      </c>
      <c r="G29" s="12">
        <v>0</v>
      </c>
      <c r="H29" s="12">
        <v>0</v>
      </c>
      <c r="I29">
        <v>0</v>
      </c>
      <c r="J29" s="8">
        <v>0</v>
      </c>
      <c r="K29" s="12">
        <v>0</v>
      </c>
      <c r="L29" s="24">
        <f t="shared" si="0"/>
        <v>0</v>
      </c>
    </row>
    <row r="30" spans="1:12" ht="14.25">
      <c r="A30" s="3" t="s">
        <v>49</v>
      </c>
      <c r="B30" s="2" t="s">
        <v>50</v>
      </c>
      <c r="C30" s="8">
        <v>0</v>
      </c>
      <c r="D30" s="12">
        <v>0</v>
      </c>
      <c r="E30" s="8">
        <v>0</v>
      </c>
      <c r="F30" s="12">
        <v>0</v>
      </c>
      <c r="G30" s="12">
        <v>0</v>
      </c>
      <c r="H30" s="12">
        <v>0</v>
      </c>
      <c r="I30">
        <v>0</v>
      </c>
      <c r="J30" s="8">
        <v>0</v>
      </c>
      <c r="K30" s="12">
        <v>0</v>
      </c>
      <c r="L30" s="24">
        <f t="shared" si="0"/>
        <v>0</v>
      </c>
    </row>
    <row r="31" spans="1:12" ht="14.25">
      <c r="A31" s="3" t="s">
        <v>51</v>
      </c>
      <c r="B31" s="2" t="s">
        <v>52</v>
      </c>
      <c r="C31" s="8">
        <v>0</v>
      </c>
      <c r="D31" s="12">
        <v>0</v>
      </c>
      <c r="E31" s="8">
        <v>0</v>
      </c>
      <c r="F31" s="12">
        <v>0</v>
      </c>
      <c r="G31" s="12">
        <v>0</v>
      </c>
      <c r="H31" s="12">
        <v>0</v>
      </c>
      <c r="I31">
        <v>0</v>
      </c>
      <c r="J31" s="8">
        <v>0</v>
      </c>
      <c r="K31" s="12">
        <v>0</v>
      </c>
      <c r="L31" s="24">
        <f t="shared" si="0"/>
        <v>0</v>
      </c>
    </row>
    <row r="32" spans="1:12" ht="14.25">
      <c r="A32" s="3" t="s">
        <v>53</v>
      </c>
      <c r="B32" s="2" t="s">
        <v>54</v>
      </c>
      <c r="C32" s="8">
        <v>0</v>
      </c>
      <c r="D32" s="12">
        <v>0</v>
      </c>
      <c r="E32" s="8">
        <v>0</v>
      </c>
      <c r="F32" s="12">
        <v>0</v>
      </c>
      <c r="G32" s="12">
        <v>0</v>
      </c>
      <c r="H32" s="12">
        <v>0</v>
      </c>
      <c r="I32">
        <v>0</v>
      </c>
      <c r="J32" s="8">
        <v>0</v>
      </c>
      <c r="K32" s="12">
        <v>0</v>
      </c>
      <c r="L32" s="24">
        <f t="shared" si="0"/>
        <v>0</v>
      </c>
    </row>
    <row r="33" spans="1:12" ht="14.25">
      <c r="A33" s="3" t="s">
        <v>55</v>
      </c>
      <c r="B33" s="2" t="s">
        <v>56</v>
      </c>
      <c r="C33" s="8">
        <v>20</v>
      </c>
      <c r="D33" s="12">
        <v>30</v>
      </c>
      <c r="E33" s="8">
        <v>0</v>
      </c>
      <c r="F33" s="12">
        <v>0</v>
      </c>
      <c r="G33" s="12">
        <v>60</v>
      </c>
      <c r="H33" s="12">
        <v>100</v>
      </c>
      <c r="I33">
        <v>50</v>
      </c>
      <c r="J33" s="8">
        <v>32</v>
      </c>
      <c r="K33" s="12">
        <v>20</v>
      </c>
      <c r="L33" s="24">
        <f t="shared" si="0"/>
        <v>312</v>
      </c>
    </row>
    <row r="34" spans="1:12" ht="14.25">
      <c r="A34" s="3" t="s">
        <v>57</v>
      </c>
      <c r="B34" s="2" t="s">
        <v>58</v>
      </c>
      <c r="C34" s="8">
        <v>0</v>
      </c>
      <c r="D34" s="12">
        <v>0</v>
      </c>
      <c r="E34" s="8">
        <v>225</v>
      </c>
      <c r="F34" s="12">
        <v>0</v>
      </c>
      <c r="G34" s="12">
        <v>0</v>
      </c>
      <c r="H34" s="12">
        <v>200</v>
      </c>
      <c r="I34">
        <v>0</v>
      </c>
      <c r="J34" s="8">
        <v>0</v>
      </c>
      <c r="K34" s="12">
        <v>0</v>
      </c>
      <c r="L34" s="24">
        <f t="shared" si="0"/>
        <v>425</v>
      </c>
    </row>
    <row r="35" spans="1:12" ht="14.25">
      <c r="A35" s="3" t="s">
        <v>59</v>
      </c>
      <c r="B35" s="2" t="s">
        <v>60</v>
      </c>
      <c r="C35" s="8">
        <v>0</v>
      </c>
      <c r="D35" s="12">
        <v>0</v>
      </c>
      <c r="E35" s="8">
        <v>160</v>
      </c>
      <c r="F35" s="12">
        <v>0</v>
      </c>
      <c r="G35" s="12">
        <v>0</v>
      </c>
      <c r="H35" s="12">
        <v>0</v>
      </c>
      <c r="I35">
        <v>0</v>
      </c>
      <c r="J35" s="8">
        <v>0</v>
      </c>
      <c r="K35" s="12">
        <v>0</v>
      </c>
      <c r="L35" s="24">
        <f t="shared" si="0"/>
        <v>160</v>
      </c>
    </row>
    <row r="36" spans="1:12" ht="14.25">
      <c r="A36" s="3" t="s">
        <v>61</v>
      </c>
      <c r="B36" s="2" t="s">
        <v>62</v>
      </c>
      <c r="C36" s="8">
        <v>0</v>
      </c>
      <c r="D36" s="12">
        <v>0</v>
      </c>
      <c r="E36" s="8">
        <v>0</v>
      </c>
      <c r="F36" s="12">
        <v>0</v>
      </c>
      <c r="G36" s="12">
        <v>0</v>
      </c>
      <c r="H36" s="12">
        <v>50</v>
      </c>
      <c r="I36">
        <v>0</v>
      </c>
      <c r="J36" s="8">
        <v>0</v>
      </c>
      <c r="K36" s="12">
        <v>0</v>
      </c>
      <c r="L36" s="24">
        <f t="shared" si="0"/>
        <v>50</v>
      </c>
    </row>
    <row r="37" spans="1:12" ht="14.25">
      <c r="A37" s="3" t="s">
        <v>63</v>
      </c>
      <c r="B37" s="2" t="s">
        <v>64</v>
      </c>
      <c r="C37" s="8">
        <v>23</v>
      </c>
      <c r="D37" s="12">
        <v>38</v>
      </c>
      <c r="E37" s="8">
        <v>225</v>
      </c>
      <c r="F37" s="12">
        <f>F7*0.15</f>
        <v>3.75</v>
      </c>
      <c r="G37" s="12">
        <v>57</v>
      </c>
      <c r="H37" s="12">
        <v>143</v>
      </c>
      <c r="I37" s="12">
        <v>15</v>
      </c>
      <c r="J37" s="8">
        <v>38</v>
      </c>
      <c r="K37" s="12">
        <v>23</v>
      </c>
      <c r="L37" s="24">
        <f t="shared" si="0"/>
        <v>565.75</v>
      </c>
    </row>
    <row r="38" spans="1:12" ht="15">
      <c r="A38" s="4"/>
      <c r="B38" s="4" t="s">
        <v>65</v>
      </c>
      <c r="C38" s="9">
        <f>SUM(C8:C37)</f>
        <v>83</v>
      </c>
      <c r="D38" s="11">
        <f>SUM(D8:D37)</f>
        <v>178</v>
      </c>
      <c r="E38" s="9">
        <f>SUM(E8:E37)</f>
        <v>1405</v>
      </c>
      <c r="F38" s="10"/>
      <c r="G38" s="11">
        <f>SUM(G8:G37)</f>
        <v>352</v>
      </c>
      <c r="H38" s="11">
        <f>SUM(H8:H37)</f>
        <v>908</v>
      </c>
      <c r="I38" s="29">
        <f>SUM(I9:I37)</f>
        <v>78</v>
      </c>
      <c r="J38" s="9">
        <f>SUM(J8:J37)</f>
        <v>180</v>
      </c>
      <c r="K38" s="11">
        <f>SUM(K8:K37)</f>
        <v>138</v>
      </c>
      <c r="L38" s="24">
        <f t="shared" si="0"/>
        <v>3322</v>
      </c>
    </row>
    <row r="39" spans="1:12" ht="15">
      <c r="A39" s="6"/>
      <c r="B39" s="6"/>
      <c r="C39" s="10"/>
      <c r="D39" s="10"/>
      <c r="E39" s="10"/>
      <c r="F39" s="11">
        <f>SUM(F9:F38)</f>
        <v>23.75</v>
      </c>
      <c r="G39" s="10"/>
      <c r="H39" s="10"/>
      <c r="J39" s="10"/>
      <c r="K39" s="10"/>
      <c r="L39" s="24">
        <f t="shared" si="0"/>
        <v>23.75</v>
      </c>
    </row>
    <row r="40" spans="1:12" ht="15">
      <c r="A40" s="4" t="s">
        <v>66</v>
      </c>
      <c r="B40" s="4"/>
      <c r="C40" s="11">
        <f>SUM(C5-C38)</f>
        <v>67</v>
      </c>
      <c r="D40" s="11">
        <f>SUM(D5-D38)</f>
        <v>72</v>
      </c>
      <c r="E40" s="11">
        <f>SUM(E5-E38)</f>
        <v>95</v>
      </c>
      <c r="G40" s="11">
        <f>SUM(G5-G38)</f>
        <v>28</v>
      </c>
      <c r="H40" s="11">
        <v>43</v>
      </c>
      <c r="I40" s="29">
        <v>22</v>
      </c>
      <c r="J40" s="11">
        <f>SUM(J5-J38)</f>
        <v>70</v>
      </c>
      <c r="K40" s="11">
        <f>SUM(K5-K38)</f>
        <v>12</v>
      </c>
      <c r="L40" s="24">
        <f t="shared" si="0"/>
        <v>409</v>
      </c>
    </row>
  </sheetData>
  <printOptions horizontalCentered="1" verticalCentered="1"/>
  <pageMargins left="0.5" right="0.5" top="0.5" bottom="0.5" header="0.5" footer="0.5"/>
  <pageSetup horizontalDpi="600" verticalDpi="600" orientation="landscape" scale="75" r:id="rId1"/>
  <headerFooter alignWithMargins="0">
    <oddHeader>&amp;LNation's Best Council&amp;C2006 District Activity Budgets
November&amp;RBoy Scouts of America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tmcswain</dc:creator>
  <cp:keywords/>
  <dc:description/>
  <cp:lastModifiedBy>bsa</cp:lastModifiedBy>
  <cp:lastPrinted>2006-01-18T16:50:09Z</cp:lastPrinted>
  <dcterms:created xsi:type="dcterms:W3CDTF">2005-09-21T21:36:52Z</dcterms:created>
  <dcterms:modified xsi:type="dcterms:W3CDTF">2006-01-18T16:50:13Z</dcterms:modified>
  <cp:category/>
  <cp:version/>
  <cp:contentType/>
  <cp:contentStatus/>
</cp:coreProperties>
</file>