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212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<sst xmlns="http://schemas.openxmlformats.org/spreadsheetml/2006/main" count="75" uniqueCount="70">
  <si>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ACCOUNT</t>
  </si>
  <si>
    <t>ACTUAL</t>
  </si>
  <si>
    <t>BUDGET</t>
  </si>
  <si>
    <t>Professional Salaries</t>
  </si>
  <si>
    <t>Group Accident Insurance</t>
  </si>
  <si>
    <t>Retirement</t>
  </si>
  <si>
    <t>Long Term Disability Insurance</t>
  </si>
  <si>
    <t>Dental Insurance</t>
  </si>
  <si>
    <t>Social Security Taxes</t>
  </si>
  <si>
    <t>Unemployment Taxes</t>
  </si>
  <si>
    <t>TOTAL EMPLOYEE COMPENSATION</t>
  </si>
  <si>
    <t>8702-000-99</t>
  </si>
  <si>
    <t>8703-000-99</t>
  </si>
  <si>
    <t>8705-000-99</t>
  </si>
  <si>
    <t>Auto Licenses</t>
  </si>
  <si>
    <t>8706-000-99</t>
  </si>
  <si>
    <t>8707-000-99</t>
  </si>
  <si>
    <t>Auto Allowance</t>
  </si>
  <si>
    <t>8709-000-99</t>
  </si>
  <si>
    <t>Meals, Parking, Etc.</t>
  </si>
  <si>
    <t>8714-000-99</t>
  </si>
  <si>
    <t>8831-000-99</t>
  </si>
  <si>
    <t>National Meetings &amp; Conferences</t>
  </si>
  <si>
    <t>8832-000-99</t>
  </si>
  <si>
    <t>Regional Meetings &amp; Conferences</t>
  </si>
  <si>
    <t>8833-000-99</t>
  </si>
  <si>
    <t>Local Meetings &amp; Conferences</t>
  </si>
  <si>
    <t>9151-000-99</t>
  </si>
  <si>
    <t>Professional Recognition</t>
  </si>
  <si>
    <t>Interviewing Expense</t>
  </si>
  <si>
    <t>Moving &amp; Relocation Expenses</t>
  </si>
  <si>
    <t>9309-000-99</t>
  </si>
  <si>
    <t>8708-000-99</t>
  </si>
  <si>
    <t>Tires-Vehicles</t>
  </si>
  <si>
    <t>Membership Dues</t>
  </si>
  <si>
    <t>Major Medical Insurance</t>
  </si>
  <si>
    <t>Group Life Insurance</t>
  </si>
  <si>
    <t>Automobile Insurance</t>
  </si>
  <si>
    <t>TRAVEL</t>
  </si>
  <si>
    <t>TOTAL TRAVEL</t>
  </si>
  <si>
    <t>RECOGNITION AWARDS</t>
  </si>
  <si>
    <t>TOTAL RECOGNITION</t>
  </si>
  <si>
    <t>INSURANCE</t>
  </si>
  <si>
    <t>TOTAL INSURANCE</t>
  </si>
  <si>
    <t xml:space="preserve">TOTAL FIELD SERVICES </t>
  </si>
  <si>
    <t>Other Employee - TDA Matching</t>
  </si>
  <si>
    <t>Worker's Comp. Insurance</t>
  </si>
  <si>
    <t xml:space="preserve">TOTAL CONFERENCES &amp; MEETINGS </t>
  </si>
  <si>
    <t>CONFERENCES &amp; MEETINGS</t>
  </si>
  <si>
    <t>7002-605-99</t>
  </si>
  <si>
    <t>7101-605-99</t>
  </si>
  <si>
    <t xml:space="preserve">7102-605-99 </t>
  </si>
  <si>
    <t>7103-605-99</t>
  </si>
  <si>
    <t>7104-605-99</t>
  </si>
  <si>
    <t>7108-605-99</t>
  </si>
  <si>
    <t>7109-605-99</t>
  </si>
  <si>
    <t>7131-605-99</t>
  </si>
  <si>
    <t>7201-605-99</t>
  </si>
  <si>
    <t>7202-605-99</t>
  </si>
  <si>
    <t>7203-605-99</t>
  </si>
  <si>
    <t>7301-605-99</t>
  </si>
  <si>
    <t>7302-605-99</t>
  </si>
  <si>
    <t>TELEPHONE</t>
  </si>
  <si>
    <t>TOTAL TELEPHONE</t>
  </si>
  <si>
    <t>Telephone / Pager</t>
  </si>
  <si>
    <t>Gas &amp; Oil - Vehicle</t>
  </si>
  <si>
    <t>Repairs - Vehicle</t>
  </si>
  <si>
    <t>Auto Leasing Cost</t>
  </si>
  <si>
    <t>8201-605-99</t>
  </si>
  <si>
    <t>EMPLOYEE COMPENSATION - PROFESSIONALS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</si>
</sst>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7"/>
  <sheetViews>
    <sheetView tabSelected="1" workbookViewId="0" topLeftCell="A1">
      <selection activeCell="A8" sqref="A8:B8"/>
    </sheetView>
  </sheetViews>
  <sheetFormatPr defaultColWidth="9.140625" defaultRowHeight="12.75"/>
  <cols>
    <col min="1" max="1" width="13.140625" style="0" customWidth="1"/>
    <col min="2" max="2" width="33.28125" style="0" customWidth="1"/>
    <col min="3" max="5" width="14.57421875" style="0" customWidth="1"/>
  </cols>
  <sheetData>
    <row r="5" ht="12.75">
      <c r="A5" s="1"/>
    </row>
    <row r="6" spans="1:5" ht="12.75">
      <c r="A6" s="3" t="s">
        <v>0</v>
      </c>
      <c r="C6" s="4" t="s">
        <v>1</v>
      </c>
      <c r="D6" s="4" t="s">
        <v>2</v>
      </c>
      <c r="E6" s="4" t="s">
        <v>2</v>
      </c>
    </row>
    <row r="7" spans="3:5" ht="12.75">
      <c r="C7" s="5">
        <v>2004</v>
      </c>
      <c r="D7" s="5">
        <v>2005</v>
      </c>
      <c r="E7" s="5">
        <v>2006</v>
      </c>
    </row>
    <row r="8" spans="1:2" ht="12.75">
      <c r="A8" s="27" t="s">
        <v>69</v>
      </c>
      <c r="B8" s="28"/>
    </row>
    <row r="9" spans="1:5" ht="12.75">
      <c r="A9" t="s">
        <v>49</v>
      </c>
      <c r="B9" t="s">
        <v>3</v>
      </c>
      <c r="C9" s="7">
        <v>911275</v>
      </c>
      <c r="D9" s="8">
        <v>1009200</v>
      </c>
      <c r="E9" s="8">
        <v>1141000</v>
      </c>
    </row>
    <row r="10" spans="1:5" ht="12.75">
      <c r="A10" t="s">
        <v>50</v>
      </c>
      <c r="B10" t="s">
        <v>4</v>
      </c>
      <c r="C10" s="9">
        <v>255</v>
      </c>
      <c r="D10" s="10">
        <v>250</v>
      </c>
      <c r="E10" s="25">
        <v>260</v>
      </c>
    </row>
    <row r="11" spans="1:5" ht="12.75">
      <c r="A11" t="s">
        <v>51</v>
      </c>
      <c r="B11" t="s">
        <v>36</v>
      </c>
      <c r="C11" s="9">
        <v>6383</v>
      </c>
      <c r="D11" s="10">
        <v>6650</v>
      </c>
      <c r="E11" s="10">
        <v>6800</v>
      </c>
    </row>
    <row r="12" spans="1:5" ht="12.75">
      <c r="A12" t="s">
        <v>52</v>
      </c>
      <c r="B12" t="s">
        <v>35</v>
      </c>
      <c r="C12" s="9">
        <v>86956</v>
      </c>
      <c r="D12" s="10">
        <v>103900</v>
      </c>
      <c r="E12" s="10">
        <v>116225</v>
      </c>
    </row>
    <row r="13" spans="1:5" ht="12.75">
      <c r="A13" t="s">
        <v>53</v>
      </c>
      <c r="B13" t="s">
        <v>5</v>
      </c>
      <c r="C13" s="9">
        <v>47436</v>
      </c>
      <c r="D13" s="10">
        <v>57000</v>
      </c>
      <c r="E13" s="10">
        <v>60850</v>
      </c>
    </row>
    <row r="14" spans="1:5" ht="12.75">
      <c r="A14" t="s">
        <v>54</v>
      </c>
      <c r="B14" t="s">
        <v>6</v>
      </c>
      <c r="C14" s="9">
        <v>4370</v>
      </c>
      <c r="D14" s="10">
        <v>4900</v>
      </c>
      <c r="E14" s="10">
        <v>5000</v>
      </c>
    </row>
    <row r="15" spans="1:5" ht="12.75">
      <c r="A15" t="s">
        <v>55</v>
      </c>
      <c r="B15" t="s">
        <v>7</v>
      </c>
      <c r="C15" s="9">
        <v>5609</v>
      </c>
      <c r="D15" s="10">
        <v>5900</v>
      </c>
      <c r="E15" s="10">
        <v>6500</v>
      </c>
    </row>
    <row r="16" spans="1:5" ht="12.75">
      <c r="A16" t="s">
        <v>56</v>
      </c>
      <c r="B16" t="s">
        <v>45</v>
      </c>
      <c r="C16" s="9">
        <v>16441</v>
      </c>
      <c r="D16" s="10">
        <v>18000</v>
      </c>
      <c r="E16" s="10">
        <v>18400</v>
      </c>
    </row>
    <row r="17" spans="1:5" ht="12.75">
      <c r="A17" t="s">
        <v>57</v>
      </c>
      <c r="B17" t="s">
        <v>8</v>
      </c>
      <c r="C17" s="9">
        <v>62414</v>
      </c>
      <c r="D17" s="10">
        <v>77200</v>
      </c>
      <c r="E17" s="10">
        <v>87275</v>
      </c>
    </row>
    <row r="18" spans="1:5" ht="12.75">
      <c r="A18" t="s">
        <v>58</v>
      </c>
      <c r="B18" t="s">
        <v>9</v>
      </c>
      <c r="C18" s="9">
        <v>0</v>
      </c>
      <c r="D18" s="10">
        <v>2000</v>
      </c>
      <c r="E18" s="10">
        <v>2000</v>
      </c>
    </row>
    <row r="19" spans="1:5" ht="12.75">
      <c r="A19" t="s">
        <v>59</v>
      </c>
      <c r="B19" t="s">
        <v>46</v>
      </c>
      <c r="C19" s="9">
        <v>6745</v>
      </c>
      <c r="D19" s="10">
        <v>10000</v>
      </c>
      <c r="E19" s="10">
        <v>7000</v>
      </c>
    </row>
    <row r="20" spans="1:5" ht="12.75">
      <c r="A20" t="s">
        <v>60</v>
      </c>
      <c r="B20" t="s">
        <v>29</v>
      </c>
      <c r="C20" s="11">
        <v>0</v>
      </c>
      <c r="D20" s="13">
        <v>1400</v>
      </c>
      <c r="E20" s="10">
        <v>1400</v>
      </c>
    </row>
    <row r="21" spans="1:5" ht="12.75">
      <c r="A21" t="s">
        <v>61</v>
      </c>
      <c r="B21" t="s">
        <v>30</v>
      </c>
      <c r="C21" s="12">
        <v>4100</v>
      </c>
      <c r="D21" s="14">
        <v>10000</v>
      </c>
      <c r="E21" s="10">
        <v>10000</v>
      </c>
    </row>
    <row r="22" spans="2:5" ht="12.75">
      <c r="B22" s="2" t="s">
        <v>10</v>
      </c>
      <c r="C22" s="15">
        <f>SUM(C9:C21)</f>
        <v>1151984</v>
      </c>
      <c r="D22" s="16">
        <f>SUM(D9:D21)</f>
        <v>1306400</v>
      </c>
      <c r="E22" s="16">
        <f>SUM(E9:E21)</f>
        <v>1462710</v>
      </c>
    </row>
    <row r="23" spans="3:5" ht="12.75">
      <c r="C23" s="6"/>
      <c r="D23" s="6"/>
      <c r="E23" s="6"/>
    </row>
    <row r="24" spans="1:5" ht="12.75">
      <c r="A24" s="3" t="s">
        <v>62</v>
      </c>
      <c r="C24" s="6"/>
      <c r="D24" s="6"/>
      <c r="E24" s="6"/>
    </row>
    <row r="25" spans="1:5" ht="12.75">
      <c r="A25" s="19" t="s">
        <v>68</v>
      </c>
      <c r="B25" t="s">
        <v>64</v>
      </c>
      <c r="C25" s="20">
        <v>0</v>
      </c>
      <c r="D25" s="21">
        <v>6900</v>
      </c>
      <c r="E25" s="8">
        <v>7200</v>
      </c>
    </row>
    <row r="26" spans="1:5" ht="12.75">
      <c r="A26" s="3"/>
      <c r="B26" s="2" t="s">
        <v>63</v>
      </c>
      <c r="C26" s="23">
        <v>0</v>
      </c>
      <c r="D26" s="22">
        <f>SUM(D25)</f>
        <v>6900</v>
      </c>
      <c r="E26" s="16">
        <f>SUM(E25)</f>
        <v>7200</v>
      </c>
    </row>
    <row r="27" spans="1:5" ht="12.75">
      <c r="A27" s="3"/>
      <c r="C27" s="6"/>
      <c r="D27" s="6"/>
      <c r="E27" s="6"/>
    </row>
    <row r="28" spans="1:5" ht="12.75">
      <c r="A28" s="27" t="s">
        <v>38</v>
      </c>
      <c r="B28" s="29"/>
      <c r="C28" s="6"/>
      <c r="D28" s="6"/>
      <c r="E28" s="6"/>
    </row>
    <row r="29" spans="1:5" ht="12.75">
      <c r="A29" t="s">
        <v>11</v>
      </c>
      <c r="B29" t="s">
        <v>65</v>
      </c>
      <c r="C29" s="11">
        <v>3109</v>
      </c>
      <c r="D29" s="8">
        <v>3100</v>
      </c>
      <c r="E29" s="26">
        <v>3600</v>
      </c>
    </row>
    <row r="30" spans="1:5" ht="12.75">
      <c r="A30" t="s">
        <v>12</v>
      </c>
      <c r="B30" t="s">
        <v>66</v>
      </c>
      <c r="C30" s="12">
        <v>4260</v>
      </c>
      <c r="D30" s="10">
        <v>2000</v>
      </c>
      <c r="E30" s="10">
        <v>2000</v>
      </c>
    </row>
    <row r="31" spans="1:5" ht="12.75">
      <c r="A31" t="s">
        <v>13</v>
      </c>
      <c r="B31" t="s">
        <v>14</v>
      </c>
      <c r="C31" s="12">
        <v>143</v>
      </c>
      <c r="D31" s="10">
        <v>150</v>
      </c>
      <c r="E31" s="25">
        <v>150</v>
      </c>
    </row>
    <row r="32" spans="1:5" ht="12.75">
      <c r="A32" t="s">
        <v>15</v>
      </c>
      <c r="B32" t="s">
        <v>67</v>
      </c>
      <c r="C32" s="12">
        <v>12000</v>
      </c>
      <c r="D32" s="10">
        <v>10800</v>
      </c>
      <c r="E32" s="10">
        <v>12000</v>
      </c>
    </row>
    <row r="33" spans="1:5" ht="12.75">
      <c r="A33" t="s">
        <v>16</v>
      </c>
      <c r="B33" t="s">
        <v>17</v>
      </c>
      <c r="C33" s="12">
        <v>70773</v>
      </c>
      <c r="D33" s="10">
        <v>80500</v>
      </c>
      <c r="E33" s="10">
        <v>90000</v>
      </c>
    </row>
    <row r="34" spans="1:5" ht="12.75">
      <c r="A34" t="s">
        <v>32</v>
      </c>
      <c r="B34" t="s">
        <v>33</v>
      </c>
      <c r="C34" s="12">
        <v>758</v>
      </c>
      <c r="D34" s="10">
        <v>0</v>
      </c>
      <c r="E34" s="25">
        <v>0</v>
      </c>
    </row>
    <row r="35" spans="1:5" ht="12.75">
      <c r="A35" t="s">
        <v>18</v>
      </c>
      <c r="B35" t="s">
        <v>19</v>
      </c>
      <c r="C35" s="12">
        <v>8678</v>
      </c>
      <c r="D35" s="10">
        <v>9000</v>
      </c>
      <c r="E35" s="10">
        <v>9500</v>
      </c>
    </row>
    <row r="36" spans="1:5" ht="12.75">
      <c r="A36" t="s">
        <v>20</v>
      </c>
      <c r="B36" t="s">
        <v>34</v>
      </c>
      <c r="C36" s="12">
        <v>1639</v>
      </c>
      <c r="D36" s="10">
        <v>5900</v>
      </c>
      <c r="E36" s="10">
        <v>5900</v>
      </c>
    </row>
    <row r="37" spans="2:5" ht="12.75">
      <c r="B37" s="2" t="s">
        <v>39</v>
      </c>
      <c r="C37" s="15">
        <f>SUM(C29:C36)</f>
        <v>101360</v>
      </c>
      <c r="D37" s="16">
        <f>SUM(D29:D36)</f>
        <v>111450</v>
      </c>
      <c r="E37" s="16">
        <f>SUM(E29:E36)</f>
        <v>123150</v>
      </c>
    </row>
    <row r="38" spans="3:4" ht="12.75">
      <c r="C38" s="6"/>
      <c r="D38" s="6"/>
    </row>
    <row r="39" spans="1:4" ht="12.75">
      <c r="A39" s="27" t="s">
        <v>48</v>
      </c>
      <c r="B39" s="28"/>
      <c r="C39" s="6"/>
      <c r="D39" s="6"/>
    </row>
    <row r="40" spans="1:5" ht="12.75">
      <c r="A40" t="s">
        <v>21</v>
      </c>
      <c r="B40" t="s">
        <v>22</v>
      </c>
      <c r="C40" s="11">
        <v>5495</v>
      </c>
      <c r="D40" s="8">
        <v>10800</v>
      </c>
      <c r="E40" s="26">
        <v>14900</v>
      </c>
    </row>
    <row r="41" spans="1:5" ht="12.75">
      <c r="A41" t="s">
        <v>23</v>
      </c>
      <c r="B41" t="s">
        <v>24</v>
      </c>
      <c r="C41" s="12">
        <v>1109</v>
      </c>
      <c r="D41" s="10">
        <v>1275</v>
      </c>
      <c r="E41" s="10">
        <v>1450</v>
      </c>
    </row>
    <row r="42" spans="1:5" ht="12.75">
      <c r="A42" t="s">
        <v>25</v>
      </c>
      <c r="B42" t="s">
        <v>26</v>
      </c>
      <c r="C42" s="12">
        <v>653</v>
      </c>
      <c r="D42" s="10">
        <v>1000</v>
      </c>
      <c r="E42" s="10">
        <v>1200</v>
      </c>
    </row>
    <row r="43" spans="2:5" ht="12.75">
      <c r="B43" s="2" t="s">
        <v>47</v>
      </c>
      <c r="C43" s="15">
        <f>SUM(C40:C42)</f>
        <v>7257</v>
      </c>
      <c r="D43" s="16">
        <f>SUM(D40:D42)</f>
        <v>13075</v>
      </c>
      <c r="E43" s="18">
        <f>SUM(E40:E42)</f>
        <v>17550</v>
      </c>
    </row>
    <row r="44" spans="3:4" ht="12.75">
      <c r="C44" s="6"/>
      <c r="D44" s="6"/>
    </row>
    <row r="45" spans="1:4" ht="12.75">
      <c r="A45" s="27" t="s">
        <v>40</v>
      </c>
      <c r="B45" s="29"/>
      <c r="C45" s="6"/>
      <c r="D45" s="6"/>
    </row>
    <row r="46" spans="1:5" ht="12.75">
      <c r="A46" t="s">
        <v>27</v>
      </c>
      <c r="B46" t="s">
        <v>28</v>
      </c>
      <c r="C46" s="11">
        <v>1656</v>
      </c>
      <c r="D46" s="8">
        <v>2500</v>
      </c>
      <c r="E46" s="8">
        <v>2500</v>
      </c>
    </row>
    <row r="47" spans="2:5" ht="12.75">
      <c r="B47" s="2" t="s">
        <v>41</v>
      </c>
      <c r="C47" s="15">
        <f>SUM(C46)</f>
        <v>1656</v>
      </c>
      <c r="D47" s="16">
        <v>2500</v>
      </c>
      <c r="E47" s="18">
        <f>SUM(E46)</f>
        <v>2500</v>
      </c>
    </row>
    <row r="48" spans="3:5" ht="12.75">
      <c r="C48" s="6"/>
      <c r="D48" s="6"/>
      <c r="E48" s="6"/>
    </row>
    <row r="57" spans="1:5" ht="12.75">
      <c r="A57" s="3" t="s">
        <v>0</v>
      </c>
      <c r="C57" s="4" t="s">
        <v>1</v>
      </c>
      <c r="D57" s="4" t="s">
        <v>2</v>
      </c>
      <c r="E57" s="4" t="s">
        <v>2</v>
      </c>
    </row>
    <row r="58" spans="3:5" ht="12.75">
      <c r="C58" s="5">
        <v>2004</v>
      </c>
      <c r="D58" s="5">
        <v>2005</v>
      </c>
      <c r="E58" s="5">
        <v>2006</v>
      </c>
    </row>
    <row r="59" spans="1:5" ht="12.75">
      <c r="A59" s="27" t="s">
        <v>42</v>
      </c>
      <c r="B59" s="28"/>
      <c r="C59" s="6"/>
      <c r="D59" s="6"/>
      <c r="E59" s="6"/>
    </row>
    <row r="60" spans="1:5" ht="12.75">
      <c r="A60" t="s">
        <v>31</v>
      </c>
      <c r="B60" t="s">
        <v>37</v>
      </c>
      <c r="C60" s="11">
        <v>7350</v>
      </c>
      <c r="D60" s="13">
        <v>5900</v>
      </c>
      <c r="E60" s="8">
        <v>7500</v>
      </c>
    </row>
    <row r="61" spans="2:5" ht="12.75">
      <c r="B61" s="2" t="s">
        <v>43</v>
      </c>
      <c r="C61" s="15">
        <f>SUM(C60)</f>
        <v>7350</v>
      </c>
      <c r="D61" s="16">
        <f>SUM(D60)</f>
        <v>5900</v>
      </c>
      <c r="E61" s="16">
        <f>SUM(E60)</f>
        <v>7500</v>
      </c>
    </row>
    <row r="62" spans="2:4" ht="12.75">
      <c r="B62" s="2"/>
      <c r="C62" s="24"/>
      <c r="D62" s="24"/>
    </row>
    <row r="63" spans="3:4" ht="12.75">
      <c r="C63" s="6"/>
      <c r="D63" s="6"/>
    </row>
    <row r="64" spans="1:5" ht="12.75">
      <c r="A64" s="28" t="s">
        <v>44</v>
      </c>
      <c r="B64" s="29"/>
      <c r="C64" s="17">
        <f>SUM(C22,C26,C37,C43,C47,C61)</f>
        <v>1269607</v>
      </c>
      <c r="D64" s="18">
        <f>SUM(D22,D26,D37,D43,D47,D61,D63)</f>
        <v>1446225</v>
      </c>
      <c r="E64" s="18">
        <f>SUM(E22,E26,E37,E43,E47,E60)</f>
        <v>1620610</v>
      </c>
    </row>
    <row r="65" spans="4:5" ht="12.75">
      <c r="D65" s="6"/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</sheetData>
  <mergeCells count="6">
    <mergeCell ref="A59:B59"/>
    <mergeCell ref="A64:B64"/>
    <mergeCell ref="A8:B8"/>
    <mergeCell ref="A28:B28"/>
    <mergeCell ref="A39:B39"/>
    <mergeCell ref="A45:B45"/>
  </mergeCells>
  <printOptions/>
  <pageMargins left="0.75" right="0.75" top="1" bottom="1" header="0.5" footer="0.5"/>
  <pageSetup horizontalDpi="300" verticalDpi="300" orientation="portrait" r:id="rId1"/>
  <headerFooter alignWithMargins="0">
    <oddHeader>&amp;LNATION'S BEST COUNCIL&amp;C&amp;"Arial,Bold"&amp;14
FIELD SERVICES
2006 OPERATING BUDGET&amp;RBOY SCOUTS OF AMERICA
</oddHeader>
    <oddFooter>&amp;L&amp;"Arial,Italic"&amp;F&amp;C&amp;P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Boy Scouts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bsa</cp:lastModifiedBy>
  <cp:lastPrinted>2006-01-18T16:57:31Z</cp:lastPrinted>
  <dcterms:created xsi:type="dcterms:W3CDTF">2000-09-11T16:34:54Z</dcterms:created>
  <dcterms:modified xsi:type="dcterms:W3CDTF">2006-01-18T16:57:35Z</dcterms:modified>
  <cp:category/>
  <cp:version/>
  <cp:contentType/>
  <cp:contentStatus/>
</cp:coreProperties>
</file>